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6" windowWidth="12516" windowHeight="9036"/>
  </bookViews>
  <sheets>
    <sheet name="22-24--------------------------" sheetId="3" r:id="rId1"/>
  </sheets>
  <definedNames>
    <definedName name="_xlnm.Print_Area" localSheetId="0">'22-24--------------------------'!$A$1:$E$61</definedName>
  </definedNames>
  <calcPr calcId="144525"/>
</workbook>
</file>

<file path=xl/calcChain.xml><?xml version="1.0" encoding="utf-8"?>
<calcChain xmlns="http://schemas.openxmlformats.org/spreadsheetml/2006/main">
  <c r="C54" i="3" l="1"/>
  <c r="D54" i="3"/>
  <c r="E54" i="3"/>
  <c r="C56" i="3"/>
  <c r="D56" i="3"/>
  <c r="E56" i="3"/>
  <c r="E53" i="3" s="1"/>
  <c r="D53" i="3" l="1"/>
  <c r="C53" i="3"/>
  <c r="E36" i="3"/>
  <c r="D36" i="3"/>
  <c r="H51" i="3"/>
  <c r="E51" i="3"/>
  <c r="D51" i="3"/>
  <c r="C51" i="3"/>
  <c r="H50" i="3"/>
  <c r="E50" i="3"/>
  <c r="D50" i="3"/>
  <c r="C50" i="3"/>
  <c r="C59" i="3"/>
  <c r="C58" i="3" s="1"/>
  <c r="H59" i="3"/>
  <c r="E59" i="3"/>
  <c r="E58" i="3" s="1"/>
  <c r="D59" i="3"/>
  <c r="D58" i="3" s="1"/>
  <c r="H58" i="3"/>
  <c r="H56" i="3"/>
  <c r="H54" i="3"/>
  <c r="H53" i="3"/>
  <c r="H46" i="3"/>
  <c r="E46" i="3"/>
  <c r="E45" i="3" s="1"/>
  <c r="D46" i="3"/>
  <c r="D45" i="3" s="1"/>
  <c r="C46" i="3"/>
  <c r="C45" i="3" s="1"/>
  <c r="H45" i="3"/>
  <c r="H43" i="3"/>
  <c r="H42" i="3" s="1"/>
  <c r="E43" i="3"/>
  <c r="E42" i="3" s="1"/>
  <c r="D43" i="3"/>
  <c r="D42" i="3" s="1"/>
  <c r="C43" i="3"/>
  <c r="C42" i="3" s="1"/>
  <c r="H39" i="3"/>
  <c r="E39" i="3"/>
  <c r="D39" i="3"/>
  <c r="D38" i="3" s="1"/>
  <c r="C39" i="3"/>
  <c r="C38" i="3" s="1"/>
  <c r="H38" i="3"/>
  <c r="E38" i="3"/>
  <c r="H36" i="3"/>
  <c r="C36" i="3"/>
  <c r="H34" i="3"/>
  <c r="E34" i="3"/>
  <c r="D34" i="3"/>
  <c r="C34" i="3"/>
  <c r="H31" i="3"/>
  <c r="E31" i="3"/>
  <c r="D31" i="3"/>
  <c r="C31" i="3"/>
  <c r="H28" i="3"/>
  <c r="H27" i="3" s="1"/>
  <c r="E28" i="3"/>
  <c r="E27" i="3" s="1"/>
  <c r="D28" i="3"/>
  <c r="D27" i="3" s="1"/>
  <c r="C28" i="3"/>
  <c r="C27" i="3" s="1"/>
  <c r="H23" i="3"/>
  <c r="H22" i="3" s="1"/>
  <c r="E23" i="3"/>
  <c r="E22" i="3" s="1"/>
  <c r="D23" i="3"/>
  <c r="D22" i="3" s="1"/>
  <c r="C23" i="3"/>
  <c r="C22" i="3" s="1"/>
  <c r="C33" i="3" l="1"/>
  <c r="D33" i="3"/>
  <c r="D30" i="3" s="1"/>
  <c r="D21" i="3" s="1"/>
  <c r="H33" i="3"/>
  <c r="H30" i="3" s="1"/>
  <c r="E33" i="3"/>
  <c r="E30" i="3" s="1"/>
  <c r="E21" i="3" s="1"/>
  <c r="E41" i="3"/>
  <c r="D41" i="3"/>
  <c r="C49" i="3"/>
  <c r="C48" i="3" s="1"/>
  <c r="H49" i="3"/>
  <c r="H48" i="3" s="1"/>
  <c r="H41" i="3"/>
  <c r="D49" i="3"/>
  <c r="D48" i="3" s="1"/>
  <c r="C30" i="3"/>
  <c r="C21" i="3" s="1"/>
  <c r="H21" i="3"/>
  <c r="C41" i="3"/>
  <c r="E20" i="3" l="1"/>
  <c r="D20" i="3"/>
  <c r="D19" i="3" s="1"/>
  <c r="D61" i="3" s="1"/>
  <c r="C20" i="3"/>
  <c r="C19" i="3" s="1"/>
  <c r="C61" i="3" s="1"/>
  <c r="E49" i="3"/>
  <c r="E48" i="3" s="1"/>
  <c r="H20" i="3"/>
  <c r="H19" i="3" s="1"/>
  <c r="H61" i="3" s="1"/>
  <c r="E19" i="3" l="1"/>
  <c r="E61" i="3" s="1"/>
</calcChain>
</file>

<file path=xl/sharedStrings.xml><?xml version="1.0" encoding="utf-8"?>
<sst xmlns="http://schemas.openxmlformats.org/spreadsheetml/2006/main" count="103" uniqueCount="101">
  <si>
    <t>Код бюджетной классификации Российской Федерации</t>
  </si>
  <si>
    <t>ДОХОДЫ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</si>
  <si>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</si>
  <si>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</si>
  <si>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</si>
  <si>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</si>
  <si>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</si>
  <si>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</si>
  <si>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</si>
  <si>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</si>
  <si>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</si>
  <si>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</si>
  <si>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</si>
  <si>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</si>
  <si>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</si>
  <si>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</si>
  <si>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</si>
  <si>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</si>
  <si>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</si>
  <si>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</si>
  <si>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</si>
  <si>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</si>
  <si>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Неналоговые доходы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</si>
  <si>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</si>
  <si>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</si>
  <si>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</si>
  <si>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</si>
  <si>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</si>
  <si>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</si>
  <si>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</si>
  <si>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</si>
  <si>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</si>
  <si>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ИТОГО ДОХОДОВ</t>
  </si>
  <si>
    <t>Наименование статьи доходов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</si>
  <si>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</si>
  <si>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</si>
  <si>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</si>
  <si>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</si>
  <si>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</si>
  <si>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</si>
  <si>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</si>
  <si>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</si>
  <si>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</si>
  <si>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</si>
  <si>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</si>
  <si>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</si>
  <si>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</si>
  <si>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</si>
  <si>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</si>
  <si>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1 08 04000 01 0000 110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</si>
  <si>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</si>
  <si>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</si>
  <si>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</si>
  <si>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</si>
  <si>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</si>
  <si>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</si>
  <si>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</si>
  <si>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Иные межбюджетные трансферты</t>
  </si>
  <si>
    <t>тыс. руб.</t>
  </si>
  <si>
    <t>2019 год</t>
  </si>
  <si>
    <t>Приложение 1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</si>
  <si>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</si>
  <si>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</si>
  <si>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</si>
  <si>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</si>
  <si>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</si>
  <si>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</si>
  <si>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</si>
  <si>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Доходы, поступающие в порядке возмещения расходов, понесенных в связи с эксплуатацией имущества сельских поселений</t>
  </si>
  <si>
    <t>1 13 02065 10 0000 130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</si>
  <si>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</si>
  <si>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</si>
  <si>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</si>
  <si>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</si>
  <si>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 xml:space="preserve"> к Решению Собрания депутатов 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</si>
  <si>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</si>
  <si>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</si>
  <si>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</si>
  <si>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</si>
  <si>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>2022 год</t>
  </si>
  <si>
    <t xml:space="preserve"> к Решению Собрания депутатов Курганенского сельского поселения</t>
  </si>
  <si>
    <t xml:space="preserve">"О внесении изменений в Решение Собрания депутатов Курганенского сельского поселения </t>
  </si>
  <si>
    <t>от 25.12.2019 г.№131  "О бюджете Курганенского сельского поселения</t>
  </si>
  <si>
    <t>Орловского района на 2020 год и на плановый период 2021 и 2022 годов"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</si>
  <si>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</si>
  <si>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</si>
  <si>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</si>
  <si>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</si>
  <si>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</si>
  <si>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27.10.2020 г. № 156</t>
  </si>
  <si>
    <t>2024 год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</si>
  <si>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</si>
  <si>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</si>
  <si>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</si>
  <si>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</si>
  <si>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Донского сельского поселения </t>
  </si>
  <si>
    <t xml:space="preserve">Объем поступлений доходов бюджета Донского сельского поселения  Орловского района </t>
  </si>
  <si>
    <t>от ___. .2021 г. № ____</t>
  </si>
  <si>
    <t>"О бюджете Донского сельского поселения</t>
  </si>
  <si>
    <t>Орловского района на 2022 год  и плановый период 2023 и 2024 годов"</t>
  </si>
  <si>
    <t>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</si>
</sst>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"/>
    </font>
    <font>
      <sz val="14"/>
      <name val="Times New Roman CYR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0"/>
      <color theme="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/>
    <xf numFmtId="0" fontId="2" fillId="0" borderId="0" xfId="0" applyFont="1"/>
    <xf numFmtId="49" fontId="4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 applyProtection="1">
      <alignment vertical="top" wrapText="1"/>
    </xf>
    <xf numFmtId="0" fontId="1" fillId="0" borderId="3" xfId="0" applyFont="1" applyBorder="1" applyAlignment="1" applyProtection="1">
      <alignment vertical="top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164" fontId="1" fillId="0" borderId="2" xfId="0" applyNumberFormat="1" applyFont="1" applyBorder="1" applyAlignment="1" applyProtection="1">
      <alignment horizontal="justify" vertical="top" wrapText="1"/>
    </xf>
    <xf numFmtId="164" fontId="4" fillId="0" borderId="2" xfId="0" applyNumberFormat="1" applyFont="1" applyBorder="1" applyAlignment="1" applyProtection="1">
      <alignment horizontal="justify" vertical="top" wrapText="1"/>
    </xf>
    <xf numFmtId="164" fontId="5" fillId="0" borderId="2" xfId="0" applyNumberFormat="1" applyFont="1" applyBorder="1" applyAlignment="1" applyProtection="1">
      <alignment horizontal="justify" vertical="top" wrapText="1"/>
    </xf>
    <xf numFmtId="164" fontId="6" fillId="0" borderId="2" xfId="0" applyNumberFormat="1" applyFont="1" applyBorder="1" applyAlignment="1" applyProtection="1">
      <alignment horizontal="justify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right" vertical="top"/>
    </xf>
    <xf numFmtId="165" fontId="1" fillId="0" borderId="2" xfId="0" applyNumberFormat="1" applyFont="1" applyBorder="1" applyAlignment="1" applyProtection="1">
      <alignment horizontal="right" vertical="top"/>
    </xf>
    <xf numFmtId="165" fontId="4" fillId="0" borderId="2" xfId="0" applyNumberFormat="1" applyFont="1" applyBorder="1" applyAlignment="1" applyProtection="1">
      <alignment horizontal="right" vertical="top"/>
    </xf>
    <xf numFmtId="0" fontId="1" fillId="0" borderId="3" xfId="0" applyFont="1" applyBorder="1" applyAlignment="1" applyProtection="1">
      <alignment horizontal="right" vertical="top"/>
    </xf>
    <xf numFmtId="0" fontId="7" fillId="0" borderId="0" xfId="0" applyFont="1"/>
    <xf numFmtId="166" fontId="5" fillId="0" borderId="5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top"/>
    </xf>
    <xf numFmtId="0" fontId="5" fillId="0" borderId="0" xfId="0" applyFont="1" applyAlignment="1"/>
    <xf numFmtId="0" fontId="5" fillId="0" borderId="0" xfId="0" applyFont="1"/>
    <xf numFmtId="165" fontId="4" fillId="0" borderId="6" xfId="0" applyNumberFormat="1" applyFont="1" applyBorder="1" applyAlignment="1" applyProtection="1">
      <alignment horizontal="right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0" xfId="0" applyFont="1" applyAlignment="1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5" fillId="0" borderId="4" xfId="0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164" fontId="1" fillId="0" borderId="2" xfId="0" applyNumberFormat="1" applyFont="1" applyBorder="1" applyAlignment="1" applyProtection="1">
      <alignment horizontal="justify" vertical="center" wrapText="1"/>
    </xf>
    <xf numFmtId="165" fontId="1" fillId="0" borderId="2" xfId="0" applyNumberFormat="1" applyFont="1" applyBorder="1" applyAlignment="1" applyProtection="1">
      <alignment horizontal="right" vertical="center"/>
    </xf>
    <xf numFmtId="0" fontId="0" fillId="0" borderId="0" xfId="0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 applyAlignment="1">
      <alignment horizontal="right"/>
    </xf>
    <xf numFmtId="0" fontId="13" fillId="0" borderId="0" xfId="0" applyFont="1" applyAlignment="1"/>
    <xf numFmtId="0" fontId="14" fillId="0" borderId="0" xfId="0" applyFont="1"/>
    <xf numFmtId="0" fontId="7" fillId="0" borderId="0" xfId="0" applyFont="1" applyAlignment="1">
      <alignment horizontal="right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view="pageBreakPreview" topLeftCell="A8" zoomScale="60" zoomScaleNormal="70" workbookViewId="0">
      <selection activeCell="B16" sqref="B16:E16"/>
    </sheetView>
  </sheetViews>
  <sheetFormatPr defaultRowHeight="17.399999999999999" x14ac:dyDescent="0.3"/>
  <cols>
    <col min="1" max="1" width="27" style="4" customWidth="1"/>
    <col min="2" max="2" width="137.33203125" style="6" customWidth="1"/>
    <col min="3" max="5" width="10.88671875" style="16" customWidth="1"/>
    <col min="6" max="6" width="10.33203125" hidden="1" customWidth="1"/>
    <col min="7" max="7" width="0" hidden="1" customWidth="1"/>
    <col min="8" max="8" width="11.6640625" style="16" hidden="1" customWidth="1"/>
  </cols>
  <sheetData>
    <row r="1" spans="1:14" s="49" customFormat="1" ht="18" hidden="1" x14ac:dyDescent="0.35">
      <c r="A1" s="46"/>
      <c r="B1" s="47"/>
      <c r="C1" s="48"/>
      <c r="D1" s="48"/>
      <c r="E1" s="48" t="s">
        <v>60</v>
      </c>
    </row>
    <row r="2" spans="1:14" s="52" customFormat="1" ht="15.6" hidden="1" x14ac:dyDescent="0.3">
      <c r="A2" s="50"/>
      <c r="B2" s="54" t="s">
        <v>80</v>
      </c>
      <c r="C2" s="54"/>
      <c r="D2" s="54"/>
      <c r="E2" s="54"/>
      <c r="F2" s="50"/>
      <c r="G2" s="50"/>
      <c r="H2" s="50"/>
      <c r="I2" s="51"/>
      <c r="J2" s="51"/>
      <c r="K2" s="51"/>
      <c r="L2" s="51"/>
      <c r="M2" s="51"/>
      <c r="N2" s="51"/>
    </row>
    <row r="3" spans="1:14" s="52" customFormat="1" ht="15.6" hidden="1" x14ac:dyDescent="0.3">
      <c r="A3" s="50"/>
      <c r="B3" s="54" t="s">
        <v>81</v>
      </c>
      <c r="C3" s="54"/>
      <c r="D3" s="54"/>
      <c r="E3" s="54"/>
      <c r="F3" s="50"/>
      <c r="G3" s="50"/>
      <c r="H3" s="50"/>
      <c r="I3" s="51"/>
      <c r="J3" s="51"/>
      <c r="K3" s="51"/>
      <c r="L3" s="51"/>
      <c r="M3" s="51"/>
      <c r="N3" s="51"/>
    </row>
    <row r="4" spans="1:14" s="52" customFormat="1" ht="15.6" hidden="1" x14ac:dyDescent="0.3">
      <c r="A4" s="50"/>
      <c r="B4" s="55" t="s">
        <v>82</v>
      </c>
      <c r="C4" s="55"/>
      <c r="D4" s="55"/>
      <c r="E4" s="55"/>
      <c r="F4" s="50"/>
      <c r="G4" s="50"/>
      <c r="H4" s="50"/>
      <c r="I4" s="51"/>
      <c r="J4" s="51"/>
      <c r="K4" s="51"/>
      <c r="L4" s="51"/>
      <c r="M4" s="51"/>
      <c r="N4" s="51"/>
    </row>
    <row r="5" spans="1:14" s="52" customFormat="1" ht="15.6" hidden="1" x14ac:dyDescent="0.3">
      <c r="A5" s="50"/>
      <c r="B5" s="55" t="s">
        <v>83</v>
      </c>
      <c r="C5" s="55"/>
      <c r="D5" s="55"/>
      <c r="E5" s="55"/>
      <c r="F5" s="50"/>
      <c r="G5" s="50"/>
      <c r="H5" s="50"/>
      <c r="I5" s="51"/>
      <c r="J5" s="51"/>
      <c r="K5" s="51"/>
      <c r="L5" s="51"/>
      <c r="M5" s="51"/>
      <c r="N5" s="51"/>
    </row>
    <row r="6" spans="1:14" s="52" customFormat="1" ht="15.6" hidden="1" x14ac:dyDescent="0.3">
      <c r="A6" s="50"/>
      <c r="B6" s="55" t="s">
        <v>89</v>
      </c>
      <c r="C6" s="55"/>
      <c r="D6" s="55"/>
      <c r="E6" s="55"/>
      <c r="F6" s="50"/>
      <c r="G6" s="50"/>
      <c r="H6" s="50"/>
      <c r="I6" s="51"/>
      <c r="J6" s="51"/>
      <c r="K6" s="51"/>
      <c r="L6" s="51"/>
      <c r="M6" s="51"/>
      <c r="N6" s="51"/>
    </row>
    <row r="7" spans="1:14" ht="19.5" hidden="1" customHeight="1" x14ac:dyDescent="0.35">
      <c r="A7" s="26"/>
      <c r="B7" s="38"/>
      <c r="C7" s="24"/>
      <c r="D7" s="24"/>
      <c r="E7" s="24"/>
      <c r="H7"/>
    </row>
    <row r="8" spans="1:14" ht="18" x14ac:dyDescent="0.35">
      <c r="A8" s="26"/>
      <c r="B8" s="38"/>
      <c r="C8" s="24"/>
      <c r="D8" s="24"/>
      <c r="E8" s="24" t="s">
        <v>60</v>
      </c>
      <c r="H8" s="24"/>
    </row>
    <row r="9" spans="1:14" s="32" customFormat="1" ht="15.6" x14ac:dyDescent="0.3">
      <c r="A9" s="34"/>
      <c r="B9" s="57" t="s">
        <v>74</v>
      </c>
      <c r="C9" s="57"/>
      <c r="D9" s="57"/>
      <c r="E9" s="57"/>
      <c r="F9" s="34"/>
      <c r="G9" s="34"/>
      <c r="H9" s="34"/>
      <c r="I9" s="31"/>
      <c r="J9" s="31"/>
      <c r="K9" s="31"/>
      <c r="L9" s="31"/>
      <c r="M9" s="31"/>
      <c r="N9" s="31"/>
    </row>
    <row r="10" spans="1:14" s="32" customFormat="1" ht="15.6" x14ac:dyDescent="0.3">
      <c r="A10" s="34"/>
      <c r="B10" s="57" t="s">
        <v>95</v>
      </c>
      <c r="C10" s="57"/>
      <c r="D10" s="57"/>
      <c r="E10" s="57"/>
      <c r="F10" s="34"/>
      <c r="G10" s="34"/>
      <c r="H10" s="34"/>
      <c r="I10" s="31"/>
      <c r="J10" s="31"/>
      <c r="K10" s="31"/>
      <c r="L10" s="31"/>
      <c r="M10" s="31"/>
      <c r="N10" s="31"/>
    </row>
    <row r="11" spans="1:14" s="32" customFormat="1" ht="15.6" x14ac:dyDescent="0.3">
      <c r="A11" s="53"/>
      <c r="B11" s="57" t="s">
        <v>98</v>
      </c>
      <c r="C11" s="59"/>
      <c r="D11" s="59"/>
      <c r="E11" s="59"/>
      <c r="F11" s="53"/>
      <c r="G11" s="53"/>
      <c r="H11" s="53"/>
      <c r="I11" s="31"/>
      <c r="J11" s="31"/>
      <c r="K11" s="31"/>
      <c r="L11" s="31"/>
      <c r="M11" s="31"/>
      <c r="N11" s="31"/>
    </row>
    <row r="12" spans="1:14" s="32" customFormat="1" ht="15.6" x14ac:dyDescent="0.3">
      <c r="A12" s="53"/>
      <c r="B12" s="57" t="s">
        <v>99</v>
      </c>
      <c r="C12" s="59"/>
      <c r="D12" s="59"/>
      <c r="E12" s="59"/>
      <c r="F12" s="53"/>
      <c r="G12" s="53"/>
      <c r="H12" s="53"/>
      <c r="I12" s="31"/>
      <c r="J12" s="31"/>
      <c r="K12" s="31"/>
      <c r="L12" s="31"/>
      <c r="M12" s="31"/>
      <c r="N12" s="31"/>
    </row>
    <row r="13" spans="1:14" s="32" customFormat="1" ht="15.6" x14ac:dyDescent="0.3">
      <c r="A13" s="34"/>
      <c r="B13" s="58" t="s">
        <v>97</v>
      </c>
      <c r="C13" s="58"/>
      <c r="D13" s="58"/>
      <c r="E13" s="58"/>
      <c r="F13" s="34"/>
      <c r="G13" s="34"/>
      <c r="H13" s="34"/>
      <c r="I13" s="31"/>
      <c r="J13" s="31"/>
      <c r="K13" s="31"/>
      <c r="L13" s="31"/>
      <c r="M13" s="31"/>
      <c r="N13" s="31"/>
    </row>
    <row r="14" spans="1:14" s="32" customFormat="1" ht="15.6" x14ac:dyDescent="0.3">
      <c r="A14" s="34"/>
      <c r="B14" s="58"/>
      <c r="C14" s="58"/>
      <c r="D14" s="58"/>
      <c r="E14" s="58"/>
      <c r="F14" s="34"/>
      <c r="G14" s="34"/>
      <c r="H14" s="34"/>
      <c r="I14" s="31"/>
      <c r="J14" s="31"/>
      <c r="K14" s="31"/>
      <c r="L14" s="31"/>
      <c r="M14" s="31"/>
      <c r="N14" s="31"/>
    </row>
    <row r="15" spans="1:14" ht="18.75" customHeight="1" x14ac:dyDescent="0.25">
      <c r="A15" s="39"/>
      <c r="B15" s="56" t="s">
        <v>96</v>
      </c>
      <c r="C15" s="56"/>
      <c r="D15" s="56"/>
      <c r="E15" s="56"/>
      <c r="H15"/>
    </row>
    <row r="16" spans="1:14" ht="18.75" customHeight="1" x14ac:dyDescent="0.25">
      <c r="A16" s="39"/>
      <c r="B16" s="56" t="s">
        <v>100</v>
      </c>
      <c r="C16" s="56"/>
      <c r="D16" s="56"/>
      <c r="E16" s="56"/>
      <c r="H16"/>
    </row>
    <row r="17" spans="1:8" ht="18" x14ac:dyDescent="0.35">
      <c r="A17" s="1"/>
      <c r="B17" s="7"/>
      <c r="C17" s="17"/>
      <c r="E17" s="35" t="s">
        <v>58</v>
      </c>
      <c r="H17" s="17"/>
    </row>
    <row r="18" spans="1:8" s="11" customFormat="1" ht="63" customHeight="1" x14ac:dyDescent="0.25">
      <c r="A18" s="10" t="s">
        <v>0</v>
      </c>
      <c r="B18" s="10" t="s">
        <v>33</v>
      </c>
      <c r="C18" s="2" t="s">
        <v>79</v>
      </c>
      <c r="D18" s="2" t="s">
        <v>88</v>
      </c>
      <c r="E18" s="2" t="s">
        <v>90</v>
      </c>
      <c r="H18" s="25" t="s">
        <v>59</v>
      </c>
    </row>
    <row r="19" spans="1:8" ht="18" x14ac:dyDescent="0.25">
      <c r="A19" s="2"/>
      <c r="B19" s="12" t="s">
        <v>1</v>
      </c>
      <c r="C19" s="18">
        <f>C20+C48</f>
        <v>6848.9</v>
      </c>
      <c r="D19" s="18">
        <f>D20+D48</f>
        <v>6229.2</v>
      </c>
      <c r="E19" s="18">
        <f>E20+E48</f>
        <v>5904.5</v>
      </c>
      <c r="H19" s="18" t="e">
        <f>H20+H48</f>
        <v>#REF!</v>
      </c>
    </row>
    <row r="20" spans="1:8" ht="19.5" customHeight="1" x14ac:dyDescent="0.25">
      <c r="A20" s="5" t="s">
        <v>2</v>
      </c>
      <c r="B20" s="39" t="s">
        <v>3</v>
      </c>
      <c r="C20" s="19">
        <f>C21+C41</f>
        <v>3055.9999999999995</v>
      </c>
      <c r="D20" s="19">
        <f>D21+D41</f>
        <v>3109.7999999999997</v>
      </c>
      <c r="E20" s="19">
        <f>E21+E41</f>
        <v>3165.2</v>
      </c>
      <c r="H20" s="19">
        <f>H21+H41</f>
        <v>2103.3000000000002</v>
      </c>
    </row>
    <row r="21" spans="1:8" ht="18" x14ac:dyDescent="0.25">
      <c r="A21" s="2"/>
      <c r="B21" s="12" t="s">
        <v>4</v>
      </c>
      <c r="C21" s="18">
        <f>C22+C27+C30+C38</f>
        <v>3014.2999999999997</v>
      </c>
      <c r="D21" s="18">
        <f>D22+D27+D30+D38</f>
        <v>3067.7999999999997</v>
      </c>
      <c r="E21" s="18">
        <f>E22+E27+E30+E38</f>
        <v>3122.8999999999996</v>
      </c>
      <c r="H21" s="18">
        <f>H22+H27+H30+H38</f>
        <v>2069.8000000000002</v>
      </c>
    </row>
    <row r="22" spans="1:8" ht="22.5" customHeight="1" x14ac:dyDescent="0.25">
      <c r="A22" s="5" t="s">
        <v>5</v>
      </c>
      <c r="B22" s="40" t="s">
        <v>6</v>
      </c>
      <c r="C22" s="19">
        <f>C23</f>
        <v>535.30000000000007</v>
      </c>
      <c r="D22" s="19">
        <f>D23</f>
        <v>556.4</v>
      </c>
      <c r="E22" s="19">
        <f>E23</f>
        <v>577.79999999999995</v>
      </c>
      <c r="H22" s="19">
        <f>H23</f>
        <v>291.00000000000006</v>
      </c>
    </row>
    <row r="23" spans="1:8" ht="18.75" customHeight="1" x14ac:dyDescent="0.25">
      <c r="A23" s="5" t="s">
        <v>7</v>
      </c>
      <c r="B23" s="41" t="s">
        <v>8</v>
      </c>
      <c r="C23" s="19">
        <f>C24+C25+C26</f>
        <v>535.30000000000007</v>
      </c>
      <c r="D23" s="19">
        <f>D24+D25+D26</f>
        <v>556.4</v>
      </c>
      <c r="E23" s="19">
        <f>E24+E25+E26</f>
        <v>577.79999999999995</v>
      </c>
      <c r="H23" s="19">
        <f>H24+H25+H26</f>
        <v>291.00000000000006</v>
      </c>
    </row>
    <row r="24" spans="1:8" ht="54" x14ac:dyDescent="0.25">
      <c r="A24" s="5" t="s">
        <v>9</v>
      </c>
      <c r="B24" s="13" t="s">
        <v>10</v>
      </c>
      <c r="C24" s="19">
        <v>531</v>
      </c>
      <c r="D24" s="19">
        <v>551.9</v>
      </c>
      <c r="E24" s="19">
        <v>573.1</v>
      </c>
      <c r="H24" s="19">
        <v>289.8</v>
      </c>
    </row>
    <row r="25" spans="1:8" ht="75.75" customHeight="1" x14ac:dyDescent="0.25">
      <c r="A25" s="5" t="s">
        <v>11</v>
      </c>
      <c r="B25" s="13" t="s">
        <v>12</v>
      </c>
      <c r="C25" s="19">
        <v>2.2000000000000002</v>
      </c>
      <c r="D25" s="19">
        <v>2.2999999999999998</v>
      </c>
      <c r="E25" s="19">
        <v>2.4</v>
      </c>
      <c r="H25" s="19">
        <v>0.6</v>
      </c>
    </row>
    <row r="26" spans="1:8" ht="36" x14ac:dyDescent="0.25">
      <c r="A26" s="5" t="s">
        <v>13</v>
      </c>
      <c r="B26" s="13" t="s">
        <v>14</v>
      </c>
      <c r="C26" s="19">
        <v>2.1</v>
      </c>
      <c r="D26" s="19">
        <v>2.2000000000000002</v>
      </c>
      <c r="E26" s="19">
        <v>2.2999999999999998</v>
      </c>
      <c r="H26" s="19">
        <v>0.6</v>
      </c>
    </row>
    <row r="27" spans="1:8" ht="19.5" customHeight="1" x14ac:dyDescent="0.25">
      <c r="A27" s="5" t="s">
        <v>15</v>
      </c>
      <c r="B27" s="39" t="s">
        <v>16</v>
      </c>
      <c r="C27" s="19">
        <f t="shared" ref="C27:E28" si="0">C28</f>
        <v>804.7</v>
      </c>
      <c r="D27" s="19">
        <f t="shared" si="0"/>
        <v>836.9</v>
      </c>
      <c r="E27" s="19">
        <f t="shared" si="0"/>
        <v>870.4</v>
      </c>
      <c r="H27" s="19">
        <f t="shared" ref="H27:H28" si="1">H28</f>
        <v>427.1</v>
      </c>
    </row>
    <row r="28" spans="1:8" ht="19.5" customHeight="1" x14ac:dyDescent="0.25">
      <c r="A28" s="5" t="s">
        <v>17</v>
      </c>
      <c r="B28" s="13" t="s">
        <v>18</v>
      </c>
      <c r="C28" s="19">
        <f t="shared" si="0"/>
        <v>804.7</v>
      </c>
      <c r="D28" s="19">
        <f>D29</f>
        <v>836.9</v>
      </c>
      <c r="E28" s="19">
        <f t="shared" si="0"/>
        <v>870.4</v>
      </c>
      <c r="H28" s="19">
        <f t="shared" si="1"/>
        <v>427.1</v>
      </c>
    </row>
    <row r="29" spans="1:8" ht="19.5" customHeight="1" x14ac:dyDescent="0.25">
      <c r="A29" s="5" t="s">
        <v>19</v>
      </c>
      <c r="B29" s="13" t="s">
        <v>18</v>
      </c>
      <c r="C29" s="19">
        <v>804.7</v>
      </c>
      <c r="D29" s="19">
        <v>836.9</v>
      </c>
      <c r="E29" s="19">
        <v>870.4</v>
      </c>
      <c r="H29" s="19">
        <v>427.1</v>
      </c>
    </row>
    <row r="30" spans="1:8" ht="19.5" customHeight="1" x14ac:dyDescent="0.25">
      <c r="A30" s="5" t="s">
        <v>34</v>
      </c>
      <c r="B30" s="13" t="s">
        <v>35</v>
      </c>
      <c r="C30" s="19">
        <f>C31+C33</f>
        <v>1670.1</v>
      </c>
      <c r="D30" s="19">
        <f>D31+D33</f>
        <v>1670.1</v>
      </c>
      <c r="E30" s="19">
        <f>E31+E33</f>
        <v>1670.1</v>
      </c>
      <c r="H30" s="19">
        <f>H31+H33</f>
        <v>1335.8</v>
      </c>
    </row>
    <row r="31" spans="1:8" ht="19.5" customHeight="1" x14ac:dyDescent="0.25">
      <c r="A31" s="5" t="s">
        <v>36</v>
      </c>
      <c r="B31" s="13" t="s">
        <v>37</v>
      </c>
      <c r="C31" s="19">
        <f>C32</f>
        <v>145.6</v>
      </c>
      <c r="D31" s="19">
        <f>D32</f>
        <v>145.6</v>
      </c>
      <c r="E31" s="19">
        <f>E32</f>
        <v>145.6</v>
      </c>
      <c r="H31" s="19">
        <f>H32</f>
        <v>31.7</v>
      </c>
    </row>
    <row r="32" spans="1:8" ht="36" x14ac:dyDescent="0.25">
      <c r="A32" s="5" t="s">
        <v>38</v>
      </c>
      <c r="B32" s="13" t="s">
        <v>39</v>
      </c>
      <c r="C32" s="19">
        <v>145.6</v>
      </c>
      <c r="D32" s="19">
        <v>145.6</v>
      </c>
      <c r="E32" s="19">
        <v>145.6</v>
      </c>
      <c r="H32" s="19">
        <v>31.7</v>
      </c>
    </row>
    <row r="33" spans="1:8" ht="19.5" customHeight="1" x14ac:dyDescent="0.25">
      <c r="A33" s="5" t="s">
        <v>40</v>
      </c>
      <c r="B33" s="13" t="s">
        <v>41</v>
      </c>
      <c r="C33" s="19">
        <f>C34+C36</f>
        <v>1524.5</v>
      </c>
      <c r="D33" s="19">
        <f>D34+D36</f>
        <v>1524.5</v>
      </c>
      <c r="E33" s="19">
        <f>E34+E36</f>
        <v>1524.5</v>
      </c>
      <c r="H33" s="19">
        <f>H34+H36</f>
        <v>1304.0999999999999</v>
      </c>
    </row>
    <row r="34" spans="1:8" ht="19.5" customHeight="1" x14ac:dyDescent="0.25">
      <c r="A34" s="5" t="s">
        <v>42</v>
      </c>
      <c r="B34" s="13" t="s">
        <v>43</v>
      </c>
      <c r="C34" s="19">
        <f>C35</f>
        <v>123.5</v>
      </c>
      <c r="D34" s="19">
        <f>D35</f>
        <v>123.5</v>
      </c>
      <c r="E34" s="19">
        <f>E35</f>
        <v>123.5</v>
      </c>
      <c r="H34" s="19">
        <f>H35</f>
        <v>104.1</v>
      </c>
    </row>
    <row r="35" spans="1:8" ht="22.5" customHeight="1" x14ac:dyDescent="0.25">
      <c r="A35" s="5" t="s">
        <v>44</v>
      </c>
      <c r="B35" s="41" t="s">
        <v>56</v>
      </c>
      <c r="C35" s="19">
        <v>123.5</v>
      </c>
      <c r="D35" s="19">
        <v>123.5</v>
      </c>
      <c r="E35" s="19">
        <v>123.5</v>
      </c>
      <c r="H35" s="19">
        <v>104.1</v>
      </c>
    </row>
    <row r="36" spans="1:8" ht="21.75" customHeight="1" x14ac:dyDescent="0.25">
      <c r="A36" s="5" t="s">
        <v>45</v>
      </c>
      <c r="B36" s="13" t="s">
        <v>46</v>
      </c>
      <c r="C36" s="19">
        <f>C37</f>
        <v>1401</v>
      </c>
      <c r="D36" s="19">
        <f t="shared" ref="D36:E36" si="2">D37</f>
        <v>1401</v>
      </c>
      <c r="E36" s="19">
        <f t="shared" si="2"/>
        <v>1401</v>
      </c>
      <c r="H36" s="19">
        <f>H37</f>
        <v>1200</v>
      </c>
    </row>
    <row r="37" spans="1:8" ht="20.25" customHeight="1" x14ac:dyDescent="0.25">
      <c r="A37" s="5" t="s">
        <v>47</v>
      </c>
      <c r="B37" s="13" t="s">
        <v>48</v>
      </c>
      <c r="C37" s="19">
        <v>1401</v>
      </c>
      <c r="D37" s="19">
        <v>1401</v>
      </c>
      <c r="E37" s="19">
        <v>1401</v>
      </c>
      <c r="H37" s="19">
        <v>1200</v>
      </c>
    </row>
    <row r="38" spans="1:8" ht="22.5" customHeight="1" x14ac:dyDescent="0.25">
      <c r="A38" s="5" t="s">
        <v>20</v>
      </c>
      <c r="B38" s="13" t="s">
        <v>21</v>
      </c>
      <c r="C38" s="19">
        <f t="shared" ref="C38:E39" si="3">C39</f>
        <v>4.2</v>
      </c>
      <c r="D38" s="19">
        <f t="shared" si="3"/>
        <v>4.4000000000000004</v>
      </c>
      <c r="E38" s="19">
        <f t="shared" si="3"/>
        <v>4.5999999999999996</v>
      </c>
      <c r="H38" s="19">
        <f t="shared" ref="H38:H39" si="4">H39</f>
        <v>15.9</v>
      </c>
    </row>
    <row r="39" spans="1:8" ht="36" x14ac:dyDescent="0.25">
      <c r="A39" s="5" t="s">
        <v>49</v>
      </c>
      <c r="B39" s="13" t="s">
        <v>51</v>
      </c>
      <c r="C39" s="19">
        <f t="shared" si="3"/>
        <v>4.2</v>
      </c>
      <c r="D39" s="19">
        <f t="shared" si="3"/>
        <v>4.4000000000000004</v>
      </c>
      <c r="E39" s="19">
        <f t="shared" si="3"/>
        <v>4.5999999999999996</v>
      </c>
      <c r="H39" s="19">
        <f t="shared" si="4"/>
        <v>15.9</v>
      </c>
    </row>
    <row r="40" spans="1:8" ht="54" x14ac:dyDescent="0.25">
      <c r="A40" s="5" t="s">
        <v>50</v>
      </c>
      <c r="B40" s="13" t="s">
        <v>52</v>
      </c>
      <c r="C40" s="19">
        <v>4.2</v>
      </c>
      <c r="D40" s="19">
        <v>4.4000000000000004</v>
      </c>
      <c r="E40" s="19">
        <v>4.5999999999999996</v>
      </c>
      <c r="H40" s="19">
        <v>15.9</v>
      </c>
    </row>
    <row r="41" spans="1:8" ht="18" x14ac:dyDescent="0.25">
      <c r="A41" s="2"/>
      <c r="B41" s="12" t="s">
        <v>22</v>
      </c>
      <c r="C41" s="18">
        <f>C45+C42</f>
        <v>41.699999999999996</v>
      </c>
      <c r="D41" s="18">
        <f t="shared" ref="D41:E41" si="5">D45+D42</f>
        <v>42</v>
      </c>
      <c r="E41" s="18">
        <f t="shared" si="5"/>
        <v>42.3</v>
      </c>
      <c r="H41" s="18">
        <f>H45+H42</f>
        <v>33.5</v>
      </c>
    </row>
    <row r="42" spans="1:8" ht="22.5" customHeight="1" x14ac:dyDescent="0.25">
      <c r="A42" s="5" t="s">
        <v>70</v>
      </c>
      <c r="B42" s="13" t="s">
        <v>71</v>
      </c>
      <c r="C42" s="28">
        <f>C43</f>
        <v>33.799999999999997</v>
      </c>
      <c r="D42" s="19">
        <f t="shared" ref="D42:E43" si="6">D43</f>
        <v>33.799999999999997</v>
      </c>
      <c r="E42" s="19">
        <f t="shared" si="6"/>
        <v>33.799999999999997</v>
      </c>
      <c r="H42" s="28">
        <f>H43</f>
        <v>15.2</v>
      </c>
    </row>
    <row r="43" spans="1:8" s="27" customFormat="1" ht="22.5" customHeight="1" x14ac:dyDescent="0.35">
      <c r="A43" s="29" t="s">
        <v>72</v>
      </c>
      <c r="B43" s="30" t="s">
        <v>73</v>
      </c>
      <c r="C43" s="28">
        <f>C44</f>
        <v>33.799999999999997</v>
      </c>
      <c r="D43" s="19">
        <f t="shared" si="6"/>
        <v>33.799999999999997</v>
      </c>
      <c r="E43" s="19">
        <f t="shared" si="6"/>
        <v>33.799999999999997</v>
      </c>
      <c r="H43" s="28">
        <f>H44</f>
        <v>15.2</v>
      </c>
    </row>
    <row r="44" spans="1:8" ht="36" x14ac:dyDescent="0.25">
      <c r="A44" s="5" t="s">
        <v>69</v>
      </c>
      <c r="B44" s="14" t="s">
        <v>68</v>
      </c>
      <c r="C44" s="19">
        <v>33.799999999999997</v>
      </c>
      <c r="D44" s="19">
        <v>33.799999999999997</v>
      </c>
      <c r="E44" s="19">
        <v>33.799999999999997</v>
      </c>
      <c r="H44" s="28">
        <v>15.2</v>
      </c>
    </row>
    <row r="45" spans="1:8" ht="20.25" customHeight="1" x14ac:dyDescent="0.25">
      <c r="A45" s="5" t="s">
        <v>23</v>
      </c>
      <c r="B45" s="13" t="s">
        <v>24</v>
      </c>
      <c r="C45" s="19">
        <f>C46</f>
        <v>7.9</v>
      </c>
      <c r="D45" s="19">
        <f t="shared" ref="D45:E46" si="7">D46</f>
        <v>8.1999999999999993</v>
      </c>
      <c r="E45" s="19">
        <f t="shared" si="7"/>
        <v>8.5</v>
      </c>
      <c r="H45" s="19">
        <f>H46</f>
        <v>18.3</v>
      </c>
    </row>
    <row r="46" spans="1:8" ht="36" x14ac:dyDescent="0.25">
      <c r="A46" s="33" t="s">
        <v>75</v>
      </c>
      <c r="B46" s="14" t="s">
        <v>76</v>
      </c>
      <c r="C46" s="19">
        <f>C47</f>
        <v>7.9</v>
      </c>
      <c r="D46" s="19">
        <f t="shared" si="7"/>
        <v>8.1999999999999993</v>
      </c>
      <c r="E46" s="19">
        <f t="shared" si="7"/>
        <v>8.5</v>
      </c>
      <c r="H46" s="19">
        <f>H47</f>
        <v>18.3</v>
      </c>
    </row>
    <row r="47" spans="1:8" ht="36" x14ac:dyDescent="0.25">
      <c r="A47" s="33" t="s">
        <v>78</v>
      </c>
      <c r="B47" s="14" t="s">
        <v>77</v>
      </c>
      <c r="C47" s="19">
        <v>7.9</v>
      </c>
      <c r="D47" s="19">
        <v>8.1999999999999993</v>
      </c>
      <c r="E47" s="19">
        <v>8.5</v>
      </c>
      <c r="H47" s="19">
        <v>18.3</v>
      </c>
    </row>
    <row r="48" spans="1:8" ht="23.25" customHeight="1" x14ac:dyDescent="0.25">
      <c r="A48" s="9" t="s">
        <v>25</v>
      </c>
      <c r="B48" s="15" t="s">
        <v>26</v>
      </c>
      <c r="C48" s="19">
        <f>C49</f>
        <v>3792.9</v>
      </c>
      <c r="D48" s="19">
        <f>D49</f>
        <v>3119.4</v>
      </c>
      <c r="E48" s="19">
        <f>E49</f>
        <v>2739.2999999999997</v>
      </c>
      <c r="H48" s="19" t="e">
        <f>H49</f>
        <v>#REF!</v>
      </c>
    </row>
    <row r="49" spans="1:8" ht="36" x14ac:dyDescent="0.25">
      <c r="A49" s="9" t="s">
        <v>27</v>
      </c>
      <c r="B49" s="15" t="s">
        <v>28</v>
      </c>
      <c r="C49" s="19">
        <f>C50+C53+C58</f>
        <v>3792.9</v>
      </c>
      <c r="D49" s="19">
        <f t="shared" ref="D49:E49" si="8">D50+D53+D58</f>
        <v>3119.4</v>
      </c>
      <c r="E49" s="19">
        <f t="shared" si="8"/>
        <v>2739.2999999999997</v>
      </c>
      <c r="H49" s="19" t="e">
        <f>#REF!+H53+H58</f>
        <v>#REF!</v>
      </c>
    </row>
    <row r="50" spans="1:8" ht="18" x14ac:dyDescent="0.25">
      <c r="A50" s="9" t="s">
        <v>61</v>
      </c>
      <c r="B50" s="15" t="s">
        <v>29</v>
      </c>
      <c r="C50" s="19">
        <f>C52</f>
        <v>3387.6</v>
      </c>
      <c r="D50" s="19">
        <f>D52</f>
        <v>2710.1</v>
      </c>
      <c r="E50" s="19">
        <f>E52</f>
        <v>2439.1</v>
      </c>
      <c r="H50" s="19">
        <f>H52</f>
        <v>3707.7</v>
      </c>
    </row>
    <row r="51" spans="1:8" ht="18" x14ac:dyDescent="0.25">
      <c r="A51" s="9" t="s">
        <v>91</v>
      </c>
      <c r="B51" s="15" t="s">
        <v>92</v>
      </c>
      <c r="C51" s="19">
        <f>C52</f>
        <v>3387.6</v>
      </c>
      <c r="D51" s="19">
        <f>D52</f>
        <v>2710.1</v>
      </c>
      <c r="E51" s="19">
        <f>E52</f>
        <v>2439.1</v>
      </c>
      <c r="H51" s="19">
        <f>H52</f>
        <v>3707.7</v>
      </c>
    </row>
    <row r="52" spans="1:8" ht="36" x14ac:dyDescent="0.25">
      <c r="A52" s="9" t="s">
        <v>93</v>
      </c>
      <c r="B52" s="15" t="s">
        <v>94</v>
      </c>
      <c r="C52" s="19">
        <v>3387.6</v>
      </c>
      <c r="D52" s="19">
        <v>2710.1</v>
      </c>
      <c r="E52" s="19">
        <v>2439.1</v>
      </c>
      <c r="H52" s="19">
        <v>3707.7</v>
      </c>
    </row>
    <row r="53" spans="1:8" ht="22.5" customHeight="1" x14ac:dyDescent="0.25">
      <c r="A53" s="9" t="s">
        <v>62</v>
      </c>
      <c r="B53" s="15" t="s">
        <v>30</v>
      </c>
      <c r="C53" s="19">
        <f>C56+C54</f>
        <v>105.3</v>
      </c>
      <c r="D53" s="19">
        <f>D56+D54</f>
        <v>109.3</v>
      </c>
      <c r="E53" s="19">
        <f>E56+E54</f>
        <v>0.2</v>
      </c>
      <c r="H53" s="19">
        <f>H56+H54</f>
        <v>83.5</v>
      </c>
    </row>
    <row r="54" spans="1:8" ht="21.75" customHeight="1" x14ac:dyDescent="0.25">
      <c r="A54" s="5" t="s">
        <v>63</v>
      </c>
      <c r="B54" s="13" t="s">
        <v>31</v>
      </c>
      <c r="C54" s="19">
        <f>C55</f>
        <v>0.2</v>
      </c>
      <c r="D54" s="19">
        <f>D55</f>
        <v>0.2</v>
      </c>
      <c r="E54" s="19">
        <f>E55</f>
        <v>0.2</v>
      </c>
      <c r="H54" s="19">
        <f>H55</f>
        <v>0.2</v>
      </c>
    </row>
    <row r="55" spans="1:8" ht="19.5" customHeight="1" x14ac:dyDescent="0.25">
      <c r="A55" s="5" t="s">
        <v>64</v>
      </c>
      <c r="B55" s="13" t="s">
        <v>55</v>
      </c>
      <c r="C55" s="19">
        <v>0.2</v>
      </c>
      <c r="D55" s="19">
        <v>0.2</v>
      </c>
      <c r="E55" s="19">
        <v>0.2</v>
      </c>
      <c r="H55" s="19">
        <v>0.2</v>
      </c>
    </row>
    <row r="56" spans="1:8" ht="36" x14ac:dyDescent="0.25">
      <c r="A56" s="5" t="s">
        <v>65</v>
      </c>
      <c r="B56" s="13" t="s">
        <v>53</v>
      </c>
      <c r="C56" s="19">
        <f>C57</f>
        <v>105.1</v>
      </c>
      <c r="D56" s="19">
        <f>D57</f>
        <v>109.1</v>
      </c>
      <c r="E56" s="19">
        <f>E57</f>
        <v>0</v>
      </c>
      <c r="H56" s="19">
        <f>H57</f>
        <v>83.3</v>
      </c>
    </row>
    <row r="57" spans="1:8" ht="36" x14ac:dyDescent="0.25">
      <c r="A57" s="5" t="s">
        <v>66</v>
      </c>
      <c r="B57" s="13" t="s">
        <v>54</v>
      </c>
      <c r="C57" s="19">
        <v>105.1</v>
      </c>
      <c r="D57" s="19">
        <v>109.1</v>
      </c>
      <c r="E57" s="19"/>
      <c r="H57" s="19">
        <v>83.3</v>
      </c>
    </row>
    <row r="58" spans="1:8" s="21" customFormat="1" ht="18" x14ac:dyDescent="0.3">
      <c r="A58" s="36" t="s">
        <v>67</v>
      </c>
      <c r="B58" s="42" t="s">
        <v>57</v>
      </c>
      <c r="C58" s="22">
        <f>C59</f>
        <v>300</v>
      </c>
      <c r="D58" s="22">
        <f t="shared" ref="D58:E58" si="9">D59</f>
        <v>300</v>
      </c>
      <c r="E58" s="22">
        <f t="shared" si="9"/>
        <v>300</v>
      </c>
      <c r="H58" s="22" t="e">
        <f>#REF!</f>
        <v>#REF!</v>
      </c>
    </row>
    <row r="59" spans="1:8" s="21" customFormat="1" ht="38.25" customHeight="1" x14ac:dyDescent="0.3">
      <c r="A59" s="23" t="s">
        <v>84</v>
      </c>
      <c r="B59" s="37" t="s">
        <v>85</v>
      </c>
      <c r="C59" s="22">
        <f>C60</f>
        <v>300</v>
      </c>
      <c r="D59" s="22">
        <f t="shared" ref="D59:E59" si="10">D60</f>
        <v>300</v>
      </c>
      <c r="E59" s="22">
        <f t="shared" si="10"/>
        <v>300</v>
      </c>
      <c r="H59" s="22">
        <f t="shared" ref="H59" si="11">H60</f>
        <v>90.2</v>
      </c>
    </row>
    <row r="60" spans="1:8" s="21" customFormat="1" ht="54" x14ac:dyDescent="0.3">
      <c r="A60" s="23" t="s">
        <v>86</v>
      </c>
      <c r="B60" s="37" t="s">
        <v>87</v>
      </c>
      <c r="C60" s="22">
        <v>300</v>
      </c>
      <c r="D60" s="22">
        <v>300</v>
      </c>
      <c r="E60" s="22">
        <v>300</v>
      </c>
      <c r="H60" s="22">
        <v>90.2</v>
      </c>
    </row>
    <row r="61" spans="1:8" s="45" customFormat="1" ht="18" x14ac:dyDescent="0.25">
      <c r="A61" s="2"/>
      <c r="B61" s="43" t="s">
        <v>32</v>
      </c>
      <c r="C61" s="44">
        <f>C19</f>
        <v>6848.9</v>
      </c>
      <c r="D61" s="44">
        <f>D19</f>
        <v>6229.2</v>
      </c>
      <c r="E61" s="44">
        <f>E19</f>
        <v>5904.5</v>
      </c>
      <c r="H61" s="44" t="e">
        <f>H19</f>
        <v>#REF!</v>
      </c>
    </row>
    <row r="62" spans="1:8" ht="18" x14ac:dyDescent="0.35">
      <c r="A62" s="3"/>
      <c r="B62" s="8"/>
      <c r="C62" s="20"/>
      <c r="D62" s="20"/>
      <c r="E62" s="20"/>
      <c r="H62" s="20"/>
    </row>
  </sheetData>
  <mergeCells count="13">
    <mergeCell ref="B16:E16"/>
    <mergeCell ref="B9:E9"/>
    <mergeCell ref="B10:E10"/>
    <mergeCell ref="B13:E13"/>
    <mergeCell ref="B14:E14"/>
    <mergeCell ref="B15:E15"/>
    <mergeCell ref="B11:E11"/>
    <mergeCell ref="B12:E12"/>
    <mergeCell ref="B2:E2"/>
    <mergeCell ref="B3:E3"/>
    <mergeCell ref="B4:E4"/>
    <mergeCell ref="B5:E5"/>
    <mergeCell ref="B6:E6"/>
  </mergeCells>
  <pageMargins left="0.52" right="0.39370078740157483" top="0.63" bottom="0.43307086614173229" header="0.39370078740157483" footer="0.39370078740157483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22-24--------------------------</vt:lpstr>
      <vt:lpstr>'22-24--------------------------'!Область_печати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rep:2.39.2.231</dc:description>
  <cp:lastModifiedBy>user</cp:lastModifiedBy>
  <cp:lastPrinted>2021-10-27T12:16:52Z</cp:lastPrinted>
  <dcterms:created xsi:type="dcterms:W3CDTF">2016-11-28T04:30:16Z</dcterms:created>
  <dcterms:modified xsi:type="dcterms:W3CDTF">2021-11-15T04:42:39Z</dcterms:modified>
</cp:coreProperties>
</file>