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'22-24--------------------------'!$A$1:$E$76</definedName>
  </definedNames>
  <calcPr calcId="144525"/>
</workbook>
</file>

<file path=xl/calcChain.xml><?xml version="1.0" encoding="utf-8"?>
<calcChain xmlns="http://schemas.openxmlformats.org/spreadsheetml/2006/main">
  <c r="C61" i="3" l="1"/>
  <c r="C58" i="3" s="1"/>
  <c r="C71" i="3" l="1"/>
  <c r="C64" i="3" l="1"/>
  <c r="C63" i="3" s="1"/>
  <c r="C67" i="3" l="1"/>
  <c r="D67" i="3"/>
  <c r="E67" i="3"/>
  <c r="C69" i="3"/>
  <c r="D69" i="3"/>
  <c r="E69" i="3"/>
  <c r="E66" i="3" l="1"/>
  <c r="D66" i="3"/>
  <c r="C66" i="3"/>
  <c r="C57" i="3" s="1"/>
  <c r="E44" i="3"/>
  <c r="D44" i="3"/>
  <c r="H59" i="3"/>
  <c r="E59" i="3"/>
  <c r="D59" i="3"/>
  <c r="C59" i="3"/>
  <c r="H58" i="3"/>
  <c r="E58" i="3"/>
  <c r="D58" i="3"/>
  <c r="H72" i="3"/>
  <c r="E72" i="3"/>
  <c r="E71" i="3" s="1"/>
  <c r="D72" i="3"/>
  <c r="D71" i="3" s="1"/>
  <c r="H71" i="3"/>
  <c r="H69" i="3"/>
  <c r="H67" i="3"/>
  <c r="H54" i="3"/>
  <c r="E54" i="3"/>
  <c r="E53" i="3" s="1"/>
  <c r="D54" i="3"/>
  <c r="D53" i="3" s="1"/>
  <c r="C54" i="3"/>
  <c r="C53" i="3" s="1"/>
  <c r="H53" i="3"/>
  <c r="H51" i="3"/>
  <c r="H50" i="3" s="1"/>
  <c r="E51" i="3"/>
  <c r="E50" i="3" s="1"/>
  <c r="D51" i="3"/>
  <c r="D50" i="3" s="1"/>
  <c r="C51" i="3"/>
  <c r="C50" i="3" s="1"/>
  <c r="H47" i="3"/>
  <c r="E47" i="3"/>
  <c r="D47" i="3"/>
  <c r="D46" i="3" s="1"/>
  <c r="C47" i="3"/>
  <c r="C46" i="3" s="1"/>
  <c r="H46" i="3"/>
  <c r="E46" i="3"/>
  <c r="H44" i="3"/>
  <c r="C44" i="3"/>
  <c r="H42" i="3"/>
  <c r="E42" i="3"/>
  <c r="D42" i="3"/>
  <c r="C42" i="3"/>
  <c r="H39" i="3"/>
  <c r="E39" i="3"/>
  <c r="D39" i="3"/>
  <c r="C39" i="3"/>
  <c r="H36" i="3"/>
  <c r="H35" i="3" s="1"/>
  <c r="E36" i="3"/>
  <c r="E35" i="3" s="1"/>
  <c r="D36" i="3"/>
  <c r="D35" i="3" s="1"/>
  <c r="C36" i="3"/>
  <c r="C35" i="3" s="1"/>
  <c r="H31" i="3"/>
  <c r="H30" i="3" s="1"/>
  <c r="E31" i="3"/>
  <c r="E30" i="3" s="1"/>
  <c r="D31" i="3"/>
  <c r="D30" i="3" s="1"/>
  <c r="C31" i="3"/>
  <c r="C30" i="3" s="1"/>
  <c r="H66" i="3" l="1"/>
  <c r="C41" i="3"/>
  <c r="D41" i="3"/>
  <c r="D38" i="3" s="1"/>
  <c r="D29" i="3" s="1"/>
  <c r="H41" i="3"/>
  <c r="H38" i="3" s="1"/>
  <c r="H29" i="3" s="1"/>
  <c r="E41" i="3"/>
  <c r="E38" i="3" s="1"/>
  <c r="E29" i="3" s="1"/>
  <c r="E49" i="3"/>
  <c r="D49" i="3"/>
  <c r="C56" i="3"/>
  <c r="H57" i="3"/>
  <c r="H56" i="3" s="1"/>
  <c r="H49" i="3"/>
  <c r="D57" i="3"/>
  <c r="D56" i="3" s="1"/>
  <c r="C38" i="3"/>
  <c r="C29" i="3" s="1"/>
  <c r="C49" i="3"/>
  <c r="E28" i="3" l="1"/>
  <c r="D28" i="3"/>
  <c r="D27" i="3" s="1"/>
  <c r="D76" i="3" s="1"/>
  <c r="C28" i="3"/>
  <c r="C27" i="3" s="1"/>
  <c r="C76" i="3" s="1"/>
  <c r="E57" i="3"/>
  <c r="E56" i="3" s="1"/>
  <c r="H28" i="3"/>
  <c r="H27" i="3" s="1"/>
  <c r="H76" i="3" s="1"/>
  <c r="E27" i="3" l="1"/>
  <c r="E76" i="3" s="1"/>
</calcChain>
</file>

<file path=xl/sharedStrings.xml><?xml version="1.0" encoding="utf-8"?>
<sst xmlns="http://schemas.openxmlformats.org/spreadsheetml/2006/main" count="121" uniqueCount="118">
  <si>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</si>
  <si>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</si>
  <si>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</si>
  <si>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</si>
  <si>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</si>
  <si>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</si>
  <si>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</si>
  <si>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</si>
  <si>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</si>
  <si>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</si>
  <si>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</si>
  <si>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</si>
  <si>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</si>
  <si>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</si>
  <si>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</si>
  <si>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</si>
  <si>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</si>
  <si>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</si>
  <si>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</si>
  <si>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</si>
  <si>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</si>
  <si>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</si>
  <si>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</si>
  <si>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</si>
  <si>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</si>
  <si>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</si>
  <si>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</si>
  <si>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</si>
  <si>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</si>
  <si>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</si>
  <si>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</si>
  <si>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</si>
  <si>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</si>
  <si>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</si>
  <si>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</si>
  <si>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</si>
  <si>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</si>
  <si>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</si>
  <si>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</si>
  <si>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</si>
  <si>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</si>
  <si>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</si>
  <si>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</si>
  <si>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</si>
  <si>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</si>
  <si>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</si>
  <si>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</si>
  <si>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</si>
  <si>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</si>
  <si>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</si>
  <si>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</si>
  <si>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</si>
  <si>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</si>
  <si>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</si>
  <si>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</si>
  <si>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</si>
  <si>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</si>
  <si>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</si>
  <si>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</si>
  <si>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</si>
  <si>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</si>
  <si>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</si>
  <si>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</si>
  <si>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</si>
  <si>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</si>
  <si>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</si>
  <si>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</si>
  <si>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</si>
  <si>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</si>
  <si>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</si>
  <si>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</si>
  <si>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</si>
  <si>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</si>
  <si>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</si>
  <si>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</si>
  <si>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</si>
  <si>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</si>
  <si>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</si>
  <si>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</si>
  <si>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</si>
  <si>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</si>
  <si>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</si>
  <si>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</si>
  <si>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</si>
  <si>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</si>
  <si>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</si>
  <si>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</si>
  <si>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</si>
  <si>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</si>
  <si>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</si>
  <si>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</si>
  <si>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</si>
  <si>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</si>
  <si>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</si>
  <si>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</si>
  <si>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</si>
  <si>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</si>
  <si>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Орловского района на 2022 год  и плановый период 2023 и 2024 годов"</t>
  </si>
  <si>
    <t>на 2022 год и на плановый период 2023 и 2024 годов</t>
  </si>
  <si>
    <t>Орловского района на 2022 год и плановый период 2023 и 2024 годов"</t>
  </si>
  <si>
    <t xml:space="preserve"> </t>
  </si>
  <si>
    <t>к Решению Собрания депутатов  Донского сельского поселения</t>
  </si>
  <si>
    <t>"О бюджете Донского сельского поселения</t>
  </si>
  <si>
    <t>"О внесении изменений в решение "О бюджете Донского сельского поселения</t>
  </si>
  <si>
    <t>2 02 20000 00 0000 150</t>
  </si>
  <si>
    <t>2 02 25467 00 0000 150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</si>
  <si>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</si>
  <si>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</si>
  <si>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</si>
  <si>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бюджетной системы Российской Федерации (межбюджетные субсидии)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</si>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</sst>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2" xfId="0" applyNumberFormat="1" applyFont="1" applyBorder="1" applyAlignment="1" applyProtection="1">
      <alignment horizontal="right" vertical="top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topLeftCell="A56" zoomScale="60" zoomScaleNormal="70" workbookViewId="0">
      <selection activeCell="B72" sqref="B72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63" t="s">
        <v>80</v>
      </c>
      <c r="C2" s="63"/>
      <c r="D2" s="63"/>
      <c r="E2" s="63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63" t="s">
        <v>81</v>
      </c>
      <c r="C3" s="63"/>
      <c r="D3" s="63"/>
      <c r="E3" s="63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64" t="s">
        <v>82</v>
      </c>
      <c r="C4" s="64"/>
      <c r="D4" s="64"/>
      <c r="E4" s="64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64" t="s">
        <v>83</v>
      </c>
      <c r="C5" s="64"/>
      <c r="D5" s="64"/>
      <c r="E5" s="64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64" t="s">
        <v>89</v>
      </c>
      <c r="C6" s="64"/>
      <c r="D6" s="64"/>
      <c r="E6" s="64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58" t="s">
        <v>60</v>
      </c>
      <c r="C9" s="59"/>
      <c r="D9" s="59"/>
      <c r="E9" s="59"/>
      <c r="H9"/>
    </row>
    <row r="10" spans="1:14" ht="19.5" customHeight="1" x14ac:dyDescent="0.35">
      <c r="A10" s="26"/>
      <c r="B10" s="58" t="s">
        <v>101</v>
      </c>
      <c r="C10" s="59"/>
      <c r="D10" s="59"/>
      <c r="E10" s="59"/>
      <c r="H10"/>
    </row>
    <row r="11" spans="1:14" ht="19.5" customHeight="1" x14ac:dyDescent="0.35">
      <c r="A11" s="60" t="s">
        <v>103</v>
      </c>
      <c r="B11" s="59"/>
      <c r="C11" s="59"/>
      <c r="D11" s="59"/>
      <c r="E11" s="59"/>
      <c r="H11"/>
    </row>
    <row r="12" spans="1:14" ht="19.5" customHeight="1" x14ac:dyDescent="0.35">
      <c r="A12" s="60" t="s">
        <v>99</v>
      </c>
      <c r="B12" s="59"/>
      <c r="C12" s="59"/>
      <c r="D12" s="59"/>
      <c r="E12" s="59"/>
      <c r="H12"/>
    </row>
    <row r="13" spans="1:14" ht="19.5" customHeight="1" x14ac:dyDescent="0.35">
      <c r="A13" s="26"/>
      <c r="B13" s="38"/>
      <c r="C13" s="24"/>
      <c r="D13" s="24"/>
      <c r="E13" s="24"/>
      <c r="H13"/>
    </row>
    <row r="14" spans="1:14" ht="18" x14ac:dyDescent="0.35">
      <c r="A14" s="26"/>
      <c r="B14" s="38"/>
      <c r="C14" s="24"/>
      <c r="D14" s="24"/>
      <c r="E14" s="24" t="s">
        <v>60</v>
      </c>
      <c r="H14" s="24"/>
    </row>
    <row r="15" spans="1:14" s="32" customFormat="1" ht="18" x14ac:dyDescent="0.35">
      <c r="A15" s="24"/>
      <c r="B15" s="61" t="s">
        <v>74</v>
      </c>
      <c r="C15" s="61"/>
      <c r="D15" s="61"/>
      <c r="E15" s="61"/>
      <c r="F15" s="34"/>
      <c r="G15" s="34"/>
      <c r="H15" s="34"/>
      <c r="I15" s="31"/>
      <c r="J15" s="31"/>
      <c r="K15" s="31"/>
      <c r="L15" s="31"/>
      <c r="M15" s="31"/>
      <c r="N15" s="31"/>
    </row>
    <row r="16" spans="1:14" s="32" customFormat="1" ht="18" x14ac:dyDescent="0.35">
      <c r="A16" s="24"/>
      <c r="B16" s="61" t="s">
        <v>95</v>
      </c>
      <c r="C16" s="61"/>
      <c r="D16" s="61"/>
      <c r="E16" s="61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8" x14ac:dyDescent="0.35">
      <c r="A17" s="24"/>
      <c r="B17" s="61" t="s">
        <v>102</v>
      </c>
      <c r="C17" s="62"/>
      <c r="D17" s="62"/>
      <c r="E17" s="62"/>
      <c r="F17" s="56"/>
      <c r="G17" s="56"/>
      <c r="H17" s="56"/>
      <c r="I17" s="31"/>
      <c r="J17" s="31"/>
      <c r="K17" s="31"/>
      <c r="L17" s="31"/>
      <c r="M17" s="31"/>
      <c r="N17" s="31"/>
    </row>
    <row r="18" spans="1:14" s="32" customFormat="1" ht="18" x14ac:dyDescent="0.35">
      <c r="A18" s="24"/>
      <c r="B18" s="61" t="s">
        <v>97</v>
      </c>
      <c r="C18" s="67"/>
      <c r="D18" s="67"/>
      <c r="E18" s="67"/>
      <c r="F18" s="53"/>
      <c r="G18" s="53"/>
      <c r="H18" s="53"/>
      <c r="I18" s="31"/>
      <c r="J18" s="31"/>
      <c r="K18" s="31"/>
      <c r="L18" s="31"/>
      <c r="M18" s="31"/>
      <c r="N18" s="31"/>
    </row>
    <row r="19" spans="1:14" s="32" customFormat="1" ht="15.6" x14ac:dyDescent="0.3">
      <c r="A19" s="34"/>
      <c r="B19" s="66" t="s">
        <v>100</v>
      </c>
      <c r="C19" s="66"/>
      <c r="D19" s="66"/>
      <c r="E19" s="66"/>
      <c r="F19" s="34"/>
      <c r="G19" s="34"/>
      <c r="H19" s="34"/>
      <c r="I19" s="31"/>
      <c r="J19" s="31"/>
      <c r="K19" s="31"/>
      <c r="L19" s="31"/>
      <c r="M19" s="31"/>
      <c r="N19" s="31"/>
    </row>
    <row r="20" spans="1:14" s="32" customFormat="1" ht="15.6" x14ac:dyDescent="0.3">
      <c r="A20" s="55"/>
      <c r="B20" s="55"/>
      <c r="C20" s="55"/>
      <c r="D20" s="55"/>
      <c r="E20" s="55"/>
      <c r="F20" s="55"/>
      <c r="G20" s="55"/>
      <c r="H20" s="55"/>
      <c r="I20" s="31"/>
      <c r="J20" s="31"/>
      <c r="K20" s="31"/>
      <c r="L20" s="31"/>
      <c r="M20" s="31"/>
      <c r="N20" s="31"/>
    </row>
    <row r="21" spans="1:14" s="32" customFormat="1" ht="15.6" x14ac:dyDescent="0.3">
      <c r="A21" s="55"/>
      <c r="B21" s="54"/>
      <c r="C21" s="55"/>
      <c r="D21" s="55"/>
      <c r="E21" s="55"/>
      <c r="F21" s="55"/>
      <c r="G21" s="55"/>
      <c r="H21" s="55"/>
      <c r="I21" s="31"/>
      <c r="J21" s="31"/>
      <c r="K21" s="31"/>
      <c r="L21" s="31"/>
      <c r="M21" s="31"/>
      <c r="N21" s="31"/>
    </row>
    <row r="22" spans="1:14" s="32" customFormat="1" ht="15.6" x14ac:dyDescent="0.3">
      <c r="A22" s="34"/>
      <c r="B22" s="66"/>
      <c r="C22" s="66"/>
      <c r="D22" s="66"/>
      <c r="E22" s="66"/>
      <c r="F22" s="34"/>
      <c r="G22" s="34"/>
      <c r="H22" s="34"/>
      <c r="I22" s="31"/>
      <c r="J22" s="31"/>
      <c r="K22" s="31"/>
      <c r="L22" s="31"/>
      <c r="M22" s="31"/>
      <c r="N22" s="31"/>
    </row>
    <row r="23" spans="1:14" ht="18.75" customHeight="1" x14ac:dyDescent="0.25">
      <c r="A23" s="39"/>
      <c r="B23" s="65" t="s">
        <v>96</v>
      </c>
      <c r="C23" s="65"/>
      <c r="D23" s="65"/>
      <c r="E23" s="65"/>
      <c r="H23"/>
    </row>
    <row r="24" spans="1:14" ht="18.75" customHeight="1" x14ac:dyDescent="0.25">
      <c r="A24" s="39"/>
      <c r="B24" s="65" t="s">
        <v>98</v>
      </c>
      <c r="C24" s="65"/>
      <c r="D24" s="65"/>
      <c r="E24" s="65"/>
      <c r="H24"/>
    </row>
    <row r="25" spans="1:14" ht="18" x14ac:dyDescent="0.35">
      <c r="A25" s="1"/>
      <c r="B25" s="7"/>
      <c r="C25" s="17"/>
      <c r="E25" s="35" t="s">
        <v>58</v>
      </c>
      <c r="H25" s="17"/>
    </row>
    <row r="26" spans="1:14" s="11" customFormat="1" ht="63" customHeight="1" x14ac:dyDescent="0.25">
      <c r="A26" s="10" t="s">
        <v>0</v>
      </c>
      <c r="B26" s="10" t="s">
        <v>33</v>
      </c>
      <c r="C26" s="2" t="s">
        <v>79</v>
      </c>
      <c r="D26" s="2" t="s">
        <v>88</v>
      </c>
      <c r="E26" s="2" t="s">
        <v>90</v>
      </c>
      <c r="H26" s="25" t="s">
        <v>59</v>
      </c>
    </row>
    <row r="27" spans="1:14" ht="18" x14ac:dyDescent="0.25">
      <c r="A27" s="2"/>
      <c r="B27" s="12" t="s">
        <v>1</v>
      </c>
      <c r="C27" s="18">
        <f>C28+C56</f>
        <v>15275.3</v>
      </c>
      <c r="D27" s="18">
        <f>D28+D56</f>
        <v>6448.6</v>
      </c>
      <c r="E27" s="18">
        <f>E28+E56</f>
        <v>6236.6999999999989</v>
      </c>
      <c r="H27" s="18" t="e">
        <f>H28+H56</f>
        <v>#REF!</v>
      </c>
    </row>
    <row r="28" spans="1:14" ht="19.5" customHeight="1" x14ac:dyDescent="0.25">
      <c r="A28" s="5" t="s">
        <v>2</v>
      </c>
      <c r="B28" s="39" t="s">
        <v>3</v>
      </c>
      <c r="C28" s="19">
        <f>C29+C49</f>
        <v>3076.3999999999996</v>
      </c>
      <c r="D28" s="19">
        <f>D29+D49</f>
        <v>3130.2</v>
      </c>
      <c r="E28" s="19">
        <f>E29+E49</f>
        <v>3185.5999999999995</v>
      </c>
      <c r="H28" s="19">
        <f>H29+H49</f>
        <v>2103.3000000000002</v>
      </c>
    </row>
    <row r="29" spans="1:14" ht="18" x14ac:dyDescent="0.25">
      <c r="A29" s="2"/>
      <c r="B29" s="12" t="s">
        <v>4</v>
      </c>
      <c r="C29" s="18">
        <f>C30+C35+C38+C46</f>
        <v>3014.2999999999997</v>
      </c>
      <c r="D29" s="18">
        <f>D30+D35+D38+D46</f>
        <v>3067.7999999999997</v>
      </c>
      <c r="E29" s="18">
        <f>E30+E35+E38+E46</f>
        <v>3122.8999999999996</v>
      </c>
      <c r="H29" s="18">
        <f>H30+H35+H38+H46</f>
        <v>2069.8000000000002</v>
      </c>
    </row>
    <row r="30" spans="1:14" ht="22.5" customHeight="1" x14ac:dyDescent="0.25">
      <c r="A30" s="5" t="s">
        <v>5</v>
      </c>
      <c r="B30" s="40" t="s">
        <v>6</v>
      </c>
      <c r="C30" s="19">
        <f>C31</f>
        <v>535.30000000000007</v>
      </c>
      <c r="D30" s="19">
        <f>D31</f>
        <v>556.4</v>
      </c>
      <c r="E30" s="19">
        <f>E31</f>
        <v>577.79999999999995</v>
      </c>
      <c r="H30" s="19">
        <f>H31</f>
        <v>291.00000000000006</v>
      </c>
    </row>
    <row r="31" spans="1:14" ht="18.75" customHeight="1" x14ac:dyDescent="0.25">
      <c r="A31" s="5" t="s">
        <v>7</v>
      </c>
      <c r="B31" s="41" t="s">
        <v>8</v>
      </c>
      <c r="C31" s="19">
        <f>C32+C33+C34</f>
        <v>535.30000000000007</v>
      </c>
      <c r="D31" s="19">
        <f>D32+D33+D34</f>
        <v>556.4</v>
      </c>
      <c r="E31" s="19">
        <f>E32+E33+E34</f>
        <v>577.79999999999995</v>
      </c>
      <c r="H31" s="19">
        <f>H32+H33+H34</f>
        <v>291.00000000000006</v>
      </c>
    </row>
    <row r="32" spans="1:14" ht="54" x14ac:dyDescent="0.25">
      <c r="A32" s="5" t="s">
        <v>9</v>
      </c>
      <c r="B32" s="13" t="s">
        <v>10</v>
      </c>
      <c r="C32" s="19">
        <v>531</v>
      </c>
      <c r="D32" s="19">
        <v>551.9</v>
      </c>
      <c r="E32" s="19">
        <v>573.1</v>
      </c>
      <c r="H32" s="19">
        <v>289.8</v>
      </c>
    </row>
    <row r="33" spans="1:8" ht="75.75" customHeight="1" x14ac:dyDescent="0.25">
      <c r="A33" s="5" t="s">
        <v>11</v>
      </c>
      <c r="B33" s="13" t="s">
        <v>12</v>
      </c>
      <c r="C33" s="19">
        <v>2.2000000000000002</v>
      </c>
      <c r="D33" s="19">
        <v>2.2999999999999998</v>
      </c>
      <c r="E33" s="19">
        <v>2.4</v>
      </c>
      <c r="H33" s="19">
        <v>0.6</v>
      </c>
    </row>
    <row r="34" spans="1:8" ht="36" x14ac:dyDescent="0.25">
      <c r="A34" s="5" t="s">
        <v>13</v>
      </c>
      <c r="B34" s="13" t="s">
        <v>14</v>
      </c>
      <c r="C34" s="19">
        <v>2.1</v>
      </c>
      <c r="D34" s="19">
        <v>2.2000000000000002</v>
      </c>
      <c r="E34" s="19">
        <v>2.2999999999999998</v>
      </c>
      <c r="H34" s="19">
        <v>0.6</v>
      </c>
    </row>
    <row r="35" spans="1:8" ht="19.5" customHeight="1" x14ac:dyDescent="0.25">
      <c r="A35" s="5" t="s">
        <v>15</v>
      </c>
      <c r="B35" s="39" t="s">
        <v>16</v>
      </c>
      <c r="C35" s="19">
        <f t="shared" ref="C35:E36" si="0">C36</f>
        <v>804.7</v>
      </c>
      <c r="D35" s="19">
        <f t="shared" si="0"/>
        <v>836.9</v>
      </c>
      <c r="E35" s="19">
        <f t="shared" si="0"/>
        <v>870.4</v>
      </c>
      <c r="H35" s="19">
        <f t="shared" ref="H35:H36" si="1">H36</f>
        <v>427.1</v>
      </c>
    </row>
    <row r="36" spans="1:8" ht="19.5" customHeight="1" x14ac:dyDescent="0.25">
      <c r="A36" s="5" t="s">
        <v>17</v>
      </c>
      <c r="B36" s="13" t="s">
        <v>18</v>
      </c>
      <c r="C36" s="19">
        <f t="shared" si="0"/>
        <v>804.7</v>
      </c>
      <c r="D36" s="19">
        <f>D37</f>
        <v>836.9</v>
      </c>
      <c r="E36" s="19">
        <f t="shared" si="0"/>
        <v>870.4</v>
      </c>
      <c r="H36" s="19">
        <f t="shared" si="1"/>
        <v>427.1</v>
      </c>
    </row>
    <row r="37" spans="1:8" ht="19.5" customHeight="1" x14ac:dyDescent="0.25">
      <c r="A37" s="5" t="s">
        <v>19</v>
      </c>
      <c r="B37" s="13" t="s">
        <v>18</v>
      </c>
      <c r="C37" s="19">
        <v>804.7</v>
      </c>
      <c r="D37" s="19">
        <v>836.9</v>
      </c>
      <c r="E37" s="19">
        <v>870.4</v>
      </c>
      <c r="H37" s="19">
        <v>427.1</v>
      </c>
    </row>
    <row r="38" spans="1:8" ht="19.5" customHeight="1" x14ac:dyDescent="0.25">
      <c r="A38" s="5" t="s">
        <v>34</v>
      </c>
      <c r="B38" s="13" t="s">
        <v>35</v>
      </c>
      <c r="C38" s="19">
        <f>C39+C41</f>
        <v>1670.1</v>
      </c>
      <c r="D38" s="19">
        <f>D39+D41</f>
        <v>1670.1</v>
      </c>
      <c r="E38" s="19">
        <f>E39+E41</f>
        <v>1670.1</v>
      </c>
      <c r="H38" s="19">
        <f>H39+H41</f>
        <v>1335.8</v>
      </c>
    </row>
    <row r="39" spans="1:8" ht="19.5" customHeight="1" x14ac:dyDescent="0.25">
      <c r="A39" s="5" t="s">
        <v>36</v>
      </c>
      <c r="B39" s="13" t="s">
        <v>37</v>
      </c>
      <c r="C39" s="19">
        <f>C40</f>
        <v>145.6</v>
      </c>
      <c r="D39" s="19">
        <f>D40</f>
        <v>145.6</v>
      </c>
      <c r="E39" s="19">
        <f>E40</f>
        <v>145.6</v>
      </c>
      <c r="H39" s="19">
        <f>H40</f>
        <v>31.7</v>
      </c>
    </row>
    <row r="40" spans="1:8" ht="36" x14ac:dyDescent="0.25">
      <c r="A40" s="5" t="s">
        <v>38</v>
      </c>
      <c r="B40" s="13" t="s">
        <v>39</v>
      </c>
      <c r="C40" s="19">
        <v>145.6</v>
      </c>
      <c r="D40" s="19">
        <v>145.6</v>
      </c>
      <c r="E40" s="19">
        <v>145.6</v>
      </c>
      <c r="H40" s="19">
        <v>31.7</v>
      </c>
    </row>
    <row r="41" spans="1:8" ht="19.5" customHeight="1" x14ac:dyDescent="0.25">
      <c r="A41" s="5" t="s">
        <v>40</v>
      </c>
      <c r="B41" s="13" t="s">
        <v>41</v>
      </c>
      <c r="C41" s="19">
        <f>C42+C44</f>
        <v>1524.5</v>
      </c>
      <c r="D41" s="19">
        <f>D42+D44</f>
        <v>1524.5</v>
      </c>
      <c r="E41" s="19">
        <f>E42+E44</f>
        <v>1524.5</v>
      </c>
      <c r="H41" s="19">
        <f>H42+H44</f>
        <v>1304.0999999999999</v>
      </c>
    </row>
    <row r="42" spans="1:8" ht="19.5" customHeight="1" x14ac:dyDescent="0.25">
      <c r="A42" s="5" t="s">
        <v>42</v>
      </c>
      <c r="B42" s="13" t="s">
        <v>43</v>
      </c>
      <c r="C42" s="19">
        <f>C43</f>
        <v>123.5</v>
      </c>
      <c r="D42" s="19">
        <f>D43</f>
        <v>123.5</v>
      </c>
      <c r="E42" s="19">
        <f>E43</f>
        <v>123.5</v>
      </c>
      <c r="H42" s="19">
        <f>H43</f>
        <v>104.1</v>
      </c>
    </row>
    <row r="43" spans="1:8" ht="22.5" customHeight="1" x14ac:dyDescent="0.25">
      <c r="A43" s="5" t="s">
        <v>44</v>
      </c>
      <c r="B43" s="41" t="s">
        <v>56</v>
      </c>
      <c r="C43" s="19">
        <v>123.5</v>
      </c>
      <c r="D43" s="19">
        <v>123.5</v>
      </c>
      <c r="E43" s="19">
        <v>123.5</v>
      </c>
      <c r="H43" s="19">
        <v>104.1</v>
      </c>
    </row>
    <row r="44" spans="1:8" ht="21.75" customHeight="1" x14ac:dyDescent="0.25">
      <c r="A44" s="5" t="s">
        <v>45</v>
      </c>
      <c r="B44" s="13" t="s">
        <v>46</v>
      </c>
      <c r="C44" s="19">
        <f>C45</f>
        <v>1401</v>
      </c>
      <c r="D44" s="19">
        <f t="shared" ref="D44:E44" si="2">D45</f>
        <v>1401</v>
      </c>
      <c r="E44" s="19">
        <f t="shared" si="2"/>
        <v>1401</v>
      </c>
      <c r="H44" s="19">
        <f>H45</f>
        <v>1200</v>
      </c>
    </row>
    <row r="45" spans="1:8" ht="20.25" customHeight="1" x14ac:dyDescent="0.25">
      <c r="A45" s="5" t="s">
        <v>47</v>
      </c>
      <c r="B45" s="13" t="s">
        <v>48</v>
      </c>
      <c r="C45" s="19">
        <v>1401</v>
      </c>
      <c r="D45" s="19">
        <v>1401</v>
      </c>
      <c r="E45" s="19">
        <v>1401</v>
      </c>
      <c r="H45" s="19">
        <v>1200</v>
      </c>
    </row>
    <row r="46" spans="1:8" ht="22.5" customHeight="1" x14ac:dyDescent="0.25">
      <c r="A46" s="5" t="s">
        <v>20</v>
      </c>
      <c r="B46" s="13" t="s">
        <v>21</v>
      </c>
      <c r="C46" s="19">
        <f t="shared" ref="C46:E47" si="3">C47</f>
        <v>4.2</v>
      </c>
      <c r="D46" s="19">
        <f t="shared" si="3"/>
        <v>4.4000000000000004</v>
      </c>
      <c r="E46" s="19">
        <f t="shared" si="3"/>
        <v>4.5999999999999996</v>
      </c>
      <c r="H46" s="19">
        <f t="shared" ref="H46:H47" si="4">H47</f>
        <v>15.9</v>
      </c>
    </row>
    <row r="47" spans="1:8" ht="36" x14ac:dyDescent="0.25">
      <c r="A47" s="5" t="s">
        <v>49</v>
      </c>
      <c r="B47" s="13" t="s">
        <v>51</v>
      </c>
      <c r="C47" s="19">
        <f t="shared" si="3"/>
        <v>4.2</v>
      </c>
      <c r="D47" s="19">
        <f t="shared" si="3"/>
        <v>4.4000000000000004</v>
      </c>
      <c r="E47" s="19">
        <f t="shared" si="3"/>
        <v>4.5999999999999996</v>
      </c>
      <c r="H47" s="19">
        <f t="shared" si="4"/>
        <v>15.9</v>
      </c>
    </row>
    <row r="48" spans="1:8" ht="54" x14ac:dyDescent="0.25">
      <c r="A48" s="5" t="s">
        <v>50</v>
      </c>
      <c r="B48" s="13" t="s">
        <v>52</v>
      </c>
      <c r="C48" s="19">
        <v>4.2</v>
      </c>
      <c r="D48" s="19">
        <v>4.4000000000000004</v>
      </c>
      <c r="E48" s="19">
        <v>4.5999999999999996</v>
      </c>
      <c r="H48" s="19">
        <v>15.9</v>
      </c>
    </row>
    <row r="49" spans="1:8" ht="18" x14ac:dyDescent="0.25">
      <c r="A49" s="2"/>
      <c r="B49" s="12" t="s">
        <v>22</v>
      </c>
      <c r="C49" s="18">
        <f>C53+C50</f>
        <v>62.1</v>
      </c>
      <c r="D49" s="18">
        <f t="shared" ref="D49:E49" si="5">D53+D50</f>
        <v>62.400000000000006</v>
      </c>
      <c r="E49" s="18">
        <f t="shared" si="5"/>
        <v>62.7</v>
      </c>
      <c r="H49" s="18">
        <f>H53+H50</f>
        <v>33.5</v>
      </c>
    </row>
    <row r="50" spans="1:8" ht="22.5" customHeight="1" x14ac:dyDescent="0.25">
      <c r="A50" s="5" t="s">
        <v>70</v>
      </c>
      <c r="B50" s="13" t="s">
        <v>71</v>
      </c>
      <c r="C50" s="28">
        <f>C51</f>
        <v>54.2</v>
      </c>
      <c r="D50" s="19">
        <f t="shared" ref="D50:E51" si="6">D51</f>
        <v>54.2</v>
      </c>
      <c r="E50" s="19">
        <f t="shared" si="6"/>
        <v>54.2</v>
      </c>
      <c r="H50" s="28">
        <f>H51</f>
        <v>15.2</v>
      </c>
    </row>
    <row r="51" spans="1:8" s="27" customFormat="1" ht="22.5" customHeight="1" x14ac:dyDescent="0.35">
      <c r="A51" s="29" t="s">
        <v>72</v>
      </c>
      <c r="B51" s="30" t="s">
        <v>73</v>
      </c>
      <c r="C51" s="28">
        <f>C52</f>
        <v>54.2</v>
      </c>
      <c r="D51" s="19">
        <f t="shared" si="6"/>
        <v>54.2</v>
      </c>
      <c r="E51" s="19">
        <f t="shared" si="6"/>
        <v>54.2</v>
      </c>
      <c r="H51" s="28">
        <f>H52</f>
        <v>15.2</v>
      </c>
    </row>
    <row r="52" spans="1:8" ht="36" x14ac:dyDescent="0.25">
      <c r="A52" s="5" t="s">
        <v>69</v>
      </c>
      <c r="B52" s="14" t="s">
        <v>68</v>
      </c>
      <c r="C52" s="19">
        <v>54.2</v>
      </c>
      <c r="D52" s="19">
        <v>54.2</v>
      </c>
      <c r="E52" s="19">
        <v>54.2</v>
      </c>
      <c r="H52" s="28">
        <v>15.2</v>
      </c>
    </row>
    <row r="53" spans="1:8" ht="20.25" customHeight="1" x14ac:dyDescent="0.25">
      <c r="A53" s="5" t="s">
        <v>23</v>
      </c>
      <c r="B53" s="13" t="s">
        <v>24</v>
      </c>
      <c r="C53" s="19">
        <f>C54</f>
        <v>7.9</v>
      </c>
      <c r="D53" s="19">
        <f t="shared" ref="D53:E54" si="7">D54</f>
        <v>8.1999999999999993</v>
      </c>
      <c r="E53" s="19">
        <f t="shared" si="7"/>
        <v>8.5</v>
      </c>
      <c r="H53" s="19">
        <f>H54</f>
        <v>18.3</v>
      </c>
    </row>
    <row r="54" spans="1:8" ht="36" x14ac:dyDescent="0.25">
      <c r="A54" s="33" t="s">
        <v>75</v>
      </c>
      <c r="B54" s="14" t="s">
        <v>76</v>
      </c>
      <c r="C54" s="19">
        <f>C55</f>
        <v>7.9</v>
      </c>
      <c r="D54" s="19">
        <f t="shared" si="7"/>
        <v>8.1999999999999993</v>
      </c>
      <c r="E54" s="19">
        <f t="shared" si="7"/>
        <v>8.5</v>
      </c>
      <c r="H54" s="19">
        <f>H55</f>
        <v>18.3</v>
      </c>
    </row>
    <row r="55" spans="1:8" ht="36" x14ac:dyDescent="0.25">
      <c r="A55" s="33" t="s">
        <v>78</v>
      </c>
      <c r="B55" s="14" t="s">
        <v>77</v>
      </c>
      <c r="C55" s="19">
        <v>7.9</v>
      </c>
      <c r="D55" s="19">
        <v>8.1999999999999993</v>
      </c>
      <c r="E55" s="19">
        <v>8.5</v>
      </c>
      <c r="H55" s="19">
        <v>18.3</v>
      </c>
    </row>
    <row r="56" spans="1:8" ht="23.25" customHeight="1" x14ac:dyDescent="0.25">
      <c r="A56" s="9" t="s">
        <v>25</v>
      </c>
      <c r="B56" s="15" t="s">
        <v>26</v>
      </c>
      <c r="C56" s="19">
        <f>C57</f>
        <v>12198.9</v>
      </c>
      <c r="D56" s="19">
        <f>D57</f>
        <v>3318.4</v>
      </c>
      <c r="E56" s="19">
        <f>E57</f>
        <v>3051.1</v>
      </c>
      <c r="H56" s="19" t="e">
        <f>H57</f>
        <v>#REF!</v>
      </c>
    </row>
    <row r="57" spans="1:8" ht="36" x14ac:dyDescent="0.25">
      <c r="A57" s="9" t="s">
        <v>27</v>
      </c>
      <c r="B57" s="15" t="s">
        <v>28</v>
      </c>
      <c r="C57" s="19">
        <f>C58+C63+C66+C71</f>
        <v>12198.9</v>
      </c>
      <c r="D57" s="19">
        <f t="shared" ref="D57:E57" si="8">D58+D66+D71</f>
        <v>3318.4</v>
      </c>
      <c r="E57" s="19">
        <f t="shared" si="8"/>
        <v>3051.1</v>
      </c>
      <c r="H57" s="19" t="e">
        <f>#REF!+H66+H71</f>
        <v>#REF!</v>
      </c>
    </row>
    <row r="58" spans="1:8" ht="18" x14ac:dyDescent="0.25">
      <c r="A58" s="9" t="s">
        <v>61</v>
      </c>
      <c r="B58" s="15" t="s">
        <v>29</v>
      </c>
      <c r="C58" s="19">
        <f>C59+C61</f>
        <v>4282.5999999999995</v>
      </c>
      <c r="D58" s="19">
        <f>D60</f>
        <v>2710.1</v>
      </c>
      <c r="E58" s="19">
        <f>E60</f>
        <v>2439.1</v>
      </c>
      <c r="H58" s="19">
        <f>H60</f>
        <v>3707.7</v>
      </c>
    </row>
    <row r="59" spans="1:8" ht="18" x14ac:dyDescent="0.25">
      <c r="A59" s="9" t="s">
        <v>91</v>
      </c>
      <c r="B59" s="15" t="s">
        <v>92</v>
      </c>
      <c r="C59" s="19">
        <f>C60</f>
        <v>3970.7</v>
      </c>
      <c r="D59" s="19">
        <f>D60</f>
        <v>2710.1</v>
      </c>
      <c r="E59" s="19">
        <f>E60</f>
        <v>2439.1</v>
      </c>
      <c r="H59" s="19">
        <f>H60</f>
        <v>3707.7</v>
      </c>
    </row>
    <row r="60" spans="1:8" ht="36" x14ac:dyDescent="0.25">
      <c r="A60" s="9" t="s">
        <v>93</v>
      </c>
      <c r="B60" s="15" t="s">
        <v>94</v>
      </c>
      <c r="C60" s="19">
        <v>3970.7</v>
      </c>
      <c r="D60" s="19">
        <v>2710.1</v>
      </c>
      <c r="E60" s="19">
        <v>2439.1</v>
      </c>
      <c r="H60" s="19">
        <v>3707.7</v>
      </c>
    </row>
    <row r="61" spans="1:8" ht="18" x14ac:dyDescent="0.25">
      <c r="A61" s="9" t="s">
        <v>114</v>
      </c>
      <c r="B61" s="15" t="s">
        <v>116</v>
      </c>
      <c r="C61" s="19">
        <f>C62</f>
        <v>311.89999999999998</v>
      </c>
      <c r="D61" s="19">
        <v>0</v>
      </c>
      <c r="E61" s="19">
        <v>0</v>
      </c>
      <c r="H61" s="19"/>
    </row>
    <row r="62" spans="1:8" ht="18" x14ac:dyDescent="0.25">
      <c r="A62" s="9" t="s">
        <v>115</v>
      </c>
      <c r="B62" s="15" t="s">
        <v>117</v>
      </c>
      <c r="C62" s="19">
        <v>311.89999999999998</v>
      </c>
      <c r="D62" s="19">
        <v>0</v>
      </c>
      <c r="E62" s="19">
        <v>0</v>
      </c>
      <c r="H62" s="19"/>
    </row>
    <row r="63" spans="1:8" ht="18" x14ac:dyDescent="0.25">
      <c r="A63" s="9" t="s">
        <v>104</v>
      </c>
      <c r="B63" s="15" t="s">
        <v>109</v>
      </c>
      <c r="C63" s="19">
        <f>C64</f>
        <v>2567.5</v>
      </c>
      <c r="D63" s="57">
        <v>0</v>
      </c>
      <c r="E63" s="57">
        <v>0</v>
      </c>
      <c r="H63" s="19"/>
    </row>
    <row r="64" spans="1:8" ht="49.8" customHeight="1" x14ac:dyDescent="0.25">
      <c r="A64" s="9" t="s">
        <v>105</v>
      </c>
      <c r="B64" s="15" t="s">
        <v>108</v>
      </c>
      <c r="C64" s="19">
        <f>C65</f>
        <v>2567.5</v>
      </c>
      <c r="D64" s="57">
        <v>0</v>
      </c>
      <c r="E64" s="57">
        <v>0</v>
      </c>
      <c r="H64" s="19"/>
    </row>
    <row r="65" spans="1:8" ht="49.8" customHeight="1" x14ac:dyDescent="0.25">
      <c r="A65" s="9" t="s">
        <v>106</v>
      </c>
      <c r="B65" s="15" t="s">
        <v>107</v>
      </c>
      <c r="C65" s="19">
        <v>2567.5</v>
      </c>
      <c r="D65" s="57">
        <v>0</v>
      </c>
      <c r="E65" s="57">
        <v>0</v>
      </c>
      <c r="H65" s="19"/>
    </row>
    <row r="66" spans="1:8" ht="22.5" customHeight="1" x14ac:dyDescent="0.25">
      <c r="A66" s="9" t="s">
        <v>62</v>
      </c>
      <c r="B66" s="15" t="s">
        <v>30</v>
      </c>
      <c r="C66" s="19">
        <f>C69+C67</f>
        <v>111</v>
      </c>
      <c r="D66" s="19">
        <f>D69+D67</f>
        <v>108.3</v>
      </c>
      <c r="E66" s="19">
        <f>E69+E67</f>
        <v>112</v>
      </c>
      <c r="H66" s="19">
        <f>H69+H67</f>
        <v>83.5</v>
      </c>
    </row>
    <row r="67" spans="1:8" ht="21.75" customHeight="1" x14ac:dyDescent="0.25">
      <c r="A67" s="5" t="s">
        <v>63</v>
      </c>
      <c r="B67" s="13" t="s">
        <v>31</v>
      </c>
      <c r="C67" s="19">
        <f>C68</f>
        <v>0.2</v>
      </c>
      <c r="D67" s="19">
        <f>D68</f>
        <v>0.2</v>
      </c>
      <c r="E67" s="19">
        <f>E68</f>
        <v>0.2</v>
      </c>
      <c r="H67" s="19">
        <f>H68</f>
        <v>0.2</v>
      </c>
    </row>
    <row r="68" spans="1:8" ht="19.5" customHeight="1" x14ac:dyDescent="0.25">
      <c r="A68" s="5" t="s">
        <v>64</v>
      </c>
      <c r="B68" s="13" t="s">
        <v>55</v>
      </c>
      <c r="C68" s="19">
        <v>0.2</v>
      </c>
      <c r="D68" s="19">
        <v>0.2</v>
      </c>
      <c r="E68" s="19">
        <v>0.2</v>
      </c>
      <c r="H68" s="19">
        <v>0.2</v>
      </c>
    </row>
    <row r="69" spans="1:8" ht="36" x14ac:dyDescent="0.25">
      <c r="A69" s="5" t="s">
        <v>65</v>
      </c>
      <c r="B69" s="13" t="s">
        <v>53</v>
      </c>
      <c r="C69" s="19">
        <f>C70</f>
        <v>110.8</v>
      </c>
      <c r="D69" s="19">
        <f>D70</f>
        <v>108.1</v>
      </c>
      <c r="E69" s="19">
        <f>E70</f>
        <v>111.8</v>
      </c>
      <c r="H69" s="19">
        <f>H70</f>
        <v>83.3</v>
      </c>
    </row>
    <row r="70" spans="1:8" ht="36" x14ac:dyDescent="0.25">
      <c r="A70" s="5" t="s">
        <v>66</v>
      </c>
      <c r="B70" s="13" t="s">
        <v>54</v>
      </c>
      <c r="C70" s="19">
        <v>110.8</v>
      </c>
      <c r="D70" s="19">
        <v>108.1</v>
      </c>
      <c r="E70" s="19">
        <v>111.8</v>
      </c>
      <c r="H70" s="19">
        <v>83.3</v>
      </c>
    </row>
    <row r="71" spans="1:8" s="21" customFormat="1" ht="18" x14ac:dyDescent="0.3">
      <c r="A71" s="36" t="s">
        <v>67</v>
      </c>
      <c r="B71" s="42" t="s">
        <v>57</v>
      </c>
      <c r="C71" s="22">
        <f>C72+C74</f>
        <v>5237.8</v>
      </c>
      <c r="D71" s="22">
        <f t="shared" ref="D71:E71" si="9">D72</f>
        <v>500</v>
      </c>
      <c r="E71" s="22">
        <f t="shared" si="9"/>
        <v>500</v>
      </c>
      <c r="H71" s="22" t="e">
        <f>#REF!</f>
        <v>#REF!</v>
      </c>
    </row>
    <row r="72" spans="1:8" s="21" customFormat="1" ht="38.25" customHeight="1" x14ac:dyDescent="0.3">
      <c r="A72" s="23" t="s">
        <v>84</v>
      </c>
      <c r="B72" s="37" t="s">
        <v>85</v>
      </c>
      <c r="C72" s="22">
        <v>800</v>
      </c>
      <c r="D72" s="22">
        <f t="shared" ref="D72:E72" si="10">D73</f>
        <v>500</v>
      </c>
      <c r="E72" s="22">
        <f t="shared" si="10"/>
        <v>500</v>
      </c>
      <c r="H72" s="22">
        <f t="shared" ref="H72" si="11">H73</f>
        <v>90.2</v>
      </c>
    </row>
    <row r="73" spans="1:8" s="21" customFormat="1" ht="54" x14ac:dyDescent="0.3">
      <c r="A73" s="23" t="s">
        <v>86</v>
      </c>
      <c r="B73" s="37" t="s">
        <v>87</v>
      </c>
      <c r="C73" s="22">
        <v>800</v>
      </c>
      <c r="D73" s="22">
        <v>500</v>
      </c>
      <c r="E73" s="22">
        <v>500</v>
      </c>
      <c r="H73" s="22">
        <v>90.2</v>
      </c>
    </row>
    <row r="74" spans="1:8" s="21" customFormat="1" ht="25.8" customHeight="1" x14ac:dyDescent="0.3">
      <c r="A74" s="23" t="s">
        <v>110</v>
      </c>
      <c r="B74" s="37" t="s">
        <v>111</v>
      </c>
      <c r="C74" s="22">
        <v>4437.8</v>
      </c>
      <c r="D74" s="22">
        <v>0</v>
      </c>
      <c r="E74" s="22">
        <v>0</v>
      </c>
      <c r="H74" s="22"/>
    </row>
    <row r="75" spans="1:8" s="21" customFormat="1" ht="33" customHeight="1" x14ac:dyDescent="0.3">
      <c r="A75" s="23" t="s">
        <v>112</v>
      </c>
      <c r="B75" s="37" t="s">
        <v>113</v>
      </c>
      <c r="C75" s="22">
        <v>4437.8</v>
      </c>
      <c r="D75" s="22">
        <v>0</v>
      </c>
      <c r="E75" s="22">
        <v>0</v>
      </c>
      <c r="H75" s="22"/>
    </row>
    <row r="76" spans="1:8" s="45" customFormat="1" ht="18" x14ac:dyDescent="0.25">
      <c r="A76" s="2"/>
      <c r="B76" s="43" t="s">
        <v>32</v>
      </c>
      <c r="C76" s="44">
        <f>C27</f>
        <v>15275.3</v>
      </c>
      <c r="D76" s="44">
        <f>D27</f>
        <v>6448.6</v>
      </c>
      <c r="E76" s="44">
        <f>E27</f>
        <v>6236.6999999999989</v>
      </c>
      <c r="H76" s="44" t="e">
        <f>H27</f>
        <v>#REF!</v>
      </c>
    </row>
    <row r="77" spans="1:8" ht="18" x14ac:dyDescent="0.35">
      <c r="A77" s="3"/>
      <c r="B77" s="8"/>
      <c r="C77" s="20"/>
      <c r="D77" s="20"/>
      <c r="E77" s="20"/>
      <c r="H77" s="20"/>
    </row>
  </sheetData>
  <mergeCells count="17">
    <mergeCell ref="B24:E24"/>
    <mergeCell ref="B15:E15"/>
    <mergeCell ref="B16:E16"/>
    <mergeCell ref="B19:E19"/>
    <mergeCell ref="B22:E22"/>
    <mergeCell ref="B23:E23"/>
    <mergeCell ref="B18:E18"/>
    <mergeCell ref="B2:E2"/>
    <mergeCell ref="B3:E3"/>
    <mergeCell ref="B4:E4"/>
    <mergeCell ref="B5:E5"/>
    <mergeCell ref="B6:E6"/>
    <mergeCell ref="B9:E9"/>
    <mergeCell ref="B10:E10"/>
    <mergeCell ref="A11:E11"/>
    <mergeCell ref="A12:E12"/>
    <mergeCell ref="B17:E17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2022-12-26T04:12:14Z</dcterms:modified>
</cp:coreProperties>
</file>