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400" windowHeight="8352"/>
  </bookViews>
  <sheets>
    <sheet name="Все года" sheetId="1" r:id="rId1"/>
  </sheets>
  <definedNames>
    <definedName name="_xlnm.Print_Titles" localSheetId="0">'Все года'!$8:$8</definedName>
  </definedNames>
  <calcPr calcId="144525"/>
</workbook>
</file>

<file path=xl/calcChain.xml><?xml version="1.0" encoding="utf-8"?>
<calcChain xmlns="http://schemas.openxmlformats.org/spreadsheetml/2006/main">
  <c r="Z76" i="1" l="1"/>
  <c r="Z58" i="1" l="1"/>
  <c r="Z11" i="1" l="1"/>
  <c r="Z77" i="1" l="1"/>
  <c r="Z54" i="1"/>
  <c r="Z47" i="1"/>
  <c r="Z25" i="1"/>
  <c r="Z10" i="1" s="1"/>
  <c r="Z75" i="1" l="1"/>
  <c r="Z9" i="1" s="1"/>
  <c r="Z95" i="1" s="1"/>
</calcChain>
</file>

<file path=xl/sharedStrings.xml><?xml version="1.0" encoding="utf-8"?>
<sst xmlns="http://schemas.openxmlformats.org/spreadsheetml/2006/main" count="480" uniqueCount="168">
  <si>
    <t>Сумма</t>
  </si>
  <si>
    <t>Сумма (Ф)</t>
  </si>
  <si>
    <t>Сумма (Р)</t>
  </si>
  <si>
    <t>Сумма (М)</t>
  </si>
  <si>
    <t>Сумма (П)</t>
  </si>
  <si>
    <t>Наименование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</si>
  <si>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</si>
  <si>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</si>
  <si>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</si>
  <si>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</si>
  <si>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</si>
  <si>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</si>
  <si>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</si>
  <si>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</si>
  <si>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</si>
  <si>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</si>
  <si>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</si>
  <si>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</si>
  <si>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</si>
  <si>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</si>
  <si>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</si>
  <si>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</si>
  <si>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</si>
  <si>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</si>
  <si>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</si>
  <si>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</si>
  <si>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</si>
  <si>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</si>
  <si>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</si>
  <si>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</si>
  <si>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</si>
  <si>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09.2.00.00110</t>
  </si>
  <si>
    <t>Расходы на выплаты по оплате труда работников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</si>
  <si>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</si>
  <si>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</si>
  <si>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09.2.00.00190</t>
  </si>
  <si>
    <t>Расходы на обеспечение функций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(Иные закупки товаров, работ и услуг для обеспечения государственных (муниципальных) нужд)</t>
  </si>
  <si>
    <t>240</t>
  </si>
  <si>
    <t>Расходы на диспансеризацию муниципальных служащих в рамках подпрограммы «Нормативно-методическое обеспечение и организация бюджетного процесса» муниципальной программы Донского сельского поселения Орловского района «Эффективное управление муниципальными финансами»</t>
  </si>
  <si>
    <t>09.2.00.21010</t>
  </si>
  <si>
    <t>Расходы на диспансеризацию муниципальных служащих в рамках подпрограммы «Нормативно-методическое обеспечение и организация бюджетного процесса» муниципальной программы Донского сельского поселения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</si>
  <si>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</si>
  <si>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09.2.00.99990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</si>
  <si>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</si>
  <si>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</si>
  <si>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правонарушениях.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</si>
  <si>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</si>
  <si>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правонарушениях.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</si>
  <si>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11</t>
  </si>
  <si>
    <t>Резервные фонды</t>
  </si>
  <si>
    <t>Резервный фонд Администрации Донского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муниципальных органов Донского сельского поселения"</t>
  </si>
  <si>
    <t>99.1.00.90200</t>
  </si>
  <si>
    <t>Резервный фонд Администрации Донского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муниципальных органов Донского сельского поселения" (Резервные средства)</t>
  </si>
  <si>
    <t>870</t>
  </si>
  <si>
    <t>13</t>
  </si>
  <si>
    <t>Другие общегосударственные вопросы</t>
  </si>
  <si>
    <t>Расходы по просвещению, обучению и воспитанию по вопросам противодействия коррупции в рамках подпрограммы "Противодействие коррупции в Донском сельском поселении" муниципальной программы Донского сельского поселения Орловского района "Обеспечение общественного порядка и профилактика правонарушений"</t>
  </si>
  <si>
    <t>01.1.00.22080</t>
  </si>
  <si>
    <t>Расходы по просвещению, обучению и воспитанию по вопросам противодействия коррупции в рамках подпрограммы "Противодействие коррупции в Донском сельском поселении" муниципальной программы Донского сельского поселения Орловского района "Обеспечение общественного порядка и профилактика правонарушений" (Иные закупки товаров, работ и услуг для обеспечения государственных (муниципальных) нужд)</t>
  </si>
  <si>
    <t>Расходы на профилактические, воспитательные, пропагандистские меры, направленные по предупреждению экстремистской деятельности и противодействию терроризма в рамках подпрограммы "Профилактика экстремизма и терроризма в Донском сельском поселении " муниципальной программы Донского сельского поселения Орловского района "Обеспечение общественного порядка и профилактика правонарушений"</t>
  </si>
  <si>
    <t>01.2.00.27780</t>
  </si>
  <si>
    <t>Расходы на профилактические, воспитательные, пропагандистские меры, направленные по предупреждению экстремистской деятельности и противодействию терроризма в рамках подпрограммы "Профилактика экстремизма и терроризма в Донском сельском поселении " муниципальной программы Донского сельского поселения Орловского района "Обеспечение общественного порядка и профилактика правонарушений" (Иные закупки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</si>
  <si>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</t>
  </si>
  <si>
    <t>99.9.00.22350</t>
  </si>
  <si>
    <t>Уплата членских взносов в Совет муниципальных образований Ростовской области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 (Уплата налогов, сборов и иных платежей)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</si>
  <si>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муниципальных органов Донского сельского поселения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</si>
  <si>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</si>
  <si>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«Реализация функций иных муниципальных органов Донского сельского поселения (Специальные расходы)</t>
  </si>
  <si>
    <t>880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</si>
  <si>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</si>
  <si>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</si>
  <si>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</si>
  <si>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02</t>
  </si>
  <si>
    <t>НАЦИОНАЛЬНАЯ ОБОРОНА</t>
  </si>
  <si>
    <t>03</t>
  </si>
  <si>
    <t>Мобилизационная и вневойсковая подготовка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</si>
  <si>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</si>
  <si>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99.9.00.51180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</si>
  <si>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(Расходы на выплаты персоналу государственных (муниципальных) органов)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</si>
  <si>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</si>
  <si>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</si>
  <si>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</si>
  <si>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</si>
  <si>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пожарной безопасности в рамках подпрограммы "Пожарная безопасность"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</si>
  <si>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>02.1.00.22110</t>
  </si>
  <si>
    <t>Расходы на обеспечение пожарной безопасности в рамках подпрограммы "Пожарная безопасность"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</si>
  <si>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НАЦИОНАЛЬНАЯ ЭКОНОМИКА</t>
  </si>
  <si>
    <t>09</t>
  </si>
  <si>
    <t>Дорожное хозяйство (дорожные фонды)</t>
  </si>
  <si>
    <t>Расходы на осуществление переданных полномочий по осуществлению дорожной деятельности в рамках подпрограммы «Развитие транспортной инфраструктуры Донского сельского поселения Орловского района» муниципальной программы Донского сельского поселения Орловского района «Развитие транспортной системы»</t>
  </si>
  <si>
    <t>06.1.00.86220</t>
  </si>
  <si>
    <t>Расходы на осуществление переданных полномочий по осуществлению дорожной деятельности в рамках подпрограммы «Развитие транспортной инфраструктуры Донского сельского поселения Орловского района» муниципальной программы Донского сельского поселения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</si>
  <si>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05</t>
  </si>
  <si>
    <t>ЖИЛИЩНО-КОММУНАЛЬНОЕ ХОЗЯЙСТВО</t>
  </si>
  <si>
    <t>Жилищное хозяйство</t>
  </si>
  <si>
    <t>Расходы на сопровождение программного обеспечения интернет-сайта базы данных жилищно-коммунального хозяйства, в рамках подпрограммы «Развитие жилищного хозяйства» муниципальной программы Донского сельского поселения Орловского района «Обеспечение качественными жилищно-коммунальными услугами населения и благоустройство»</t>
  </si>
  <si>
    <t>10.3.00.26950</t>
  </si>
  <si>
    <t>Расходы на сопровождение программного обеспечения интернет-сайта базы данных жилищно-коммунального хозяйства, в рамках подпрограммы «Развитие жилищного хозяйства» муниципальной программы Донского сельского поселения Орловского района «Обеспечение качественными жилищно-коммунальными услугами населения и благоустройство» (Иные закупки товаров, работ и услуг для обеспечения государственных (муниципальных) нужд)</t>
  </si>
  <si>
    <t>Благоустройство</t>
  </si>
  <si>
    <t>Расходы по охране окружающей среды, в рамках подпрограммы "Охрана окружающей среды" муниципальной программы Донского сельского поселения Орловского района "Охрана окружающей среды и рациональное природопользование"</t>
  </si>
  <si>
    <t>04.1.00.26570</t>
  </si>
  <si>
    <t>Расходы по охране окружающей среды, в рамках подпрограммы "Охрана окружающей среды" муниципальной программы Донского сельского поселения Орловского района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</si>
  <si>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по содержанию сетей уличного освещения,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</si>
  <si>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10.2.00.26540</t>
  </si>
  <si>
    <t>Расходы по содержанию сетей уличного освещения,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</si>
  <si>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Расходы по организации и содержанию мест захоронения,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</si>
  <si>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10.2.00.26550</t>
  </si>
  <si>
    <t>Расходы по организации и содержанию мест захоронения,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</si>
  <si>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Расходы по организации и содержанию прочих объектов благоустройства,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</si>
  <si>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10.2.00.26560</t>
  </si>
  <si>
    <t>Расходы по организации и содержанию прочих объектов благоустройства,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</si>
  <si>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07</t>
  </si>
  <si>
    <t>ОБРАЗОВАНИЕ</t>
  </si>
  <si>
    <t>Профессиональная подготовка, переподготовка и повышение квалификации</t>
  </si>
  <si>
    <t>Расходы на профессиональную подготовку,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</si>
  <si>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99.9.00.22330</t>
  </si>
  <si>
    <t>Расходы на профессиональную подготовку,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</si>
  <si>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08</t>
  </si>
  <si>
    <t>КУЛЬТУРА, КИНЕМАТОГРАФИЯ</t>
  </si>
  <si>
    <t>Культура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</si>
  <si>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</t>
  </si>
  <si>
    <t>03.1.00.00590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</si>
  <si>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 (Расходы на выплаты персоналу казенных учреждений)</t>
  </si>
  <si>
    <t>110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</si>
  <si>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</si>
  <si>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Донского сельского поселения в рамках подпрограммы "Развитие культуры" муниципальной программы Донского сельского поселения Орловского района "Развитие культуры и туризма" (Уплата налогов, сборов и иных платежей)</t>
  </si>
  <si>
    <t>Расходы по организации и проведению фестивалей, конкурсов, торжественных мероприятий и других мероприятий в области культуры в рамках подпрограммы «Развитие культуры» муниципальной программы Донского сельского поселения «Развитие культуры и туризма»</t>
  </si>
  <si>
    <t>03.1.00.22130</t>
  </si>
  <si>
    <t>Расходы по организации и проведению фестивалей, конкурсов, торжественных мероприятий и других мероприятий в области культуры в рамках подпрограммы «Развитие культуры» муниципальной программы Донского сельского поселения «Развитие культуры и туризма» (Иные закупки товаров, работ и услуг для обеспечения государственных (муниципальных) нужд)</t>
  </si>
  <si>
    <t>СОЦИАЛЬНАЯ ПОЛИТИКА</t>
  </si>
  <si>
    <t>Пенсионное обеспечение</t>
  </si>
  <si>
    <t>Расходы на выплату государственной пенсии за выслугу лет лицам, замещавшим муниципальные должности и должности муниципальной службы в органах местного самоуправления Донского сельского поселения в рамках подпрограммы "Социальная поддержка отдельных категорий граждан" муниципальной программы Донского сельского поселения Орловского района "Социальная поддержка граждан" (Публичные нормативные социальные выплаты гражданам)</t>
  </si>
  <si>
    <t>11.1.00.10010</t>
  </si>
  <si>
    <t>Расходы на выплату государственной пенсии за выслугу лет лицам, замещавшим муниципальные должности и должности муниципальной службы в органах местного самоуправления Донского сельского поселения в рамках подпрограммы "Социальная поддержка отдельных категорий граждан" муниципальной программы Донского сельского поселения Орловского района "Социальная поддержка граждан" (Публичные нормативные социальные выплаты гражданам)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</si>
  <si>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</si>
  <si>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</si>
  <si>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</si>
  <si>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"Развитие физической культуры и массового спорта Донского сельского поселения Орловского района" муниципальной программы Донского сельского поселения "Развитие физической культуры и спорта"</t>
  </si>
  <si>
    <t>05.1.00.22180</t>
  </si>
  <si>
    <t>Физкультурные и массовые спортивные мероприятия в рамках подпрограммы "Развитие физической культуры и массового спорта Донского сельского поселения Орловского района" муниципальной программы Донского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</si>
  <si>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Всего</t>
  </si>
  <si>
    <t>2023 г.</t>
  </si>
  <si>
    <t>(тыс. рублей)</t>
  </si>
  <si>
    <t xml:space="preserve"> </t>
  </si>
  <si>
    <t xml:space="preserve">                                                           Приложение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Собрания депутатов 
                Донского сельского поселения
                                                  "О бюджете  Донского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Орловского района на 2023 год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плановый период 2024 и 2025 годов"            
от 27.12.2022 г. №56            
</t>
  </si>
  <si>
    <t xml:space="preserve">    Распределение бюджетных ассигнований по разделам, подразделам, целевым статьям (муниципальным программам Донского сельского поселения Орловского района и непрограммным направлениям деятельности), группам и подгруппам видов расходов классификации расходов бюджетов на 2023 год  и на плановый период 2024 и 2025 годов            
</t>
  </si>
  <si>
    <t>ВСЕГО</t>
  </si>
  <si>
    <t>9990026800</t>
  </si>
  <si>
    <t>12</t>
  </si>
  <si>
    <t>9990026880</t>
  </si>
  <si>
    <t>10.2.00.26690</t>
  </si>
  <si>
    <t>Расходы на изготовление технической документации для регистрации имущества, находящегося в собственности муниципального образования в рамках непрограммного напраления деятельности "Реализация функций иных муниципальных органов Донского сельского поселения"</t>
  </si>
  <si>
    <t>Расходы на изготовление технической документации для регистрации имущества, находящегося в собственности муниципального образования в рамках непрограммного напраления деятельности "Реализация функций иных муниципальных органов Донского сельского поселения"(Иные закупки товаров, работ и услуг для обеспечения государственных (муниципальных) нужд)</t>
  </si>
  <si>
    <t>Расходы на выполнение кадастровых работ по образованию земельных участков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</t>
  </si>
  <si>
    <t>Расходы на выполнение кадастровых работ по образованию земельных участков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</si>
  <si>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</si>
  <si>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Расходы на разработку ПСД и проведение достоверности сметной стоимости на строительство, реконструкцию и капитальный ремонт,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</t>
  </si>
  <si>
    <t>Расходы на разработку ПСД и проведение достоверности сметной стоимости на строительство, реконструкцию и капитальный ремонт,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туризма»(Иные закупки товаров, работ и услуг для обеспечения государственных (муниципальных) нужд)</t>
  </si>
  <si>
    <t>03.1.00.26630</t>
  </si>
  <si>
    <t>Расходы на проведение капитального ремонта муниципальных учреждений культуры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</t>
  </si>
  <si>
    <t>Расходы на проведение капитального ремонта муниципальных учреждений культуры в рамках реализации подпрограммы « Развитие культуры» муниципальной программы Донского сельского поселения Орловского района «Развитие культуры и туризма»(Иные закупки товаров, работ и услуг для обеспечения государственных (муниципальных) нужд)</t>
  </si>
  <si>
    <t xml:space="preserve">                                                           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Собрания депутатов 
                Донского сельского поселения
                                                  "О внесении изменений в решение"О бюджете  Донского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Орловского района на 2023 год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плановый период 2024 и 2025 годов"            
</t>
  </si>
  <si>
    <t>Расходы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</si>
  <si>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Расходы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(Иные закупки товаров, работ и услуг для обеспечения государственных (муниципальных) нужд)</t>
  </si>
  <si>
    <t>10.2.00.86210</t>
  </si>
  <si>
    <t>03.1.00.86150</t>
  </si>
  <si>
    <t>Расходы на проведение ремонта муниципальных учреждений культуры в рамках реализации подпрограммы «Развитие культуры» муниципальной программы Донского сельского поселения Орловского района «Развитие культуры и туризма»</t>
  </si>
  <si>
    <t>Расходы на проведение ремонта муниципальных учреждений культуры в рамках реализации подпрограммы «Развитие культуры» муниципальной программы Донского сельского поселения Орловского района «Развитие культуры и туризма»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</si>
</sst>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5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0" xfId="0"/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0" fontId="0" fillId="0" borderId="0" xfId="0"/>
    <xf numFmtId="0" fontId="9" fillId="2" borderId="2" xfId="0" applyNumberFormat="1" applyFont="1" applyFill="1" applyBorder="1" applyAlignment="1">
      <alignment vertical="center"/>
    </xf>
    <xf numFmtId="0" fontId="0" fillId="0" borderId="0" xfId="0"/>
    <xf numFmtId="0" fontId="0" fillId="0" borderId="0" xfId="0"/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right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10" fillId="2" borderId="2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165" fontId="12" fillId="2" borderId="2" xfId="0" applyNumberFormat="1" applyFont="1" applyFill="1" applyBorder="1" applyAlignment="1">
      <alignment horizontal="center"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0" fillId="0" borderId="0" xfId="0"/>
    <xf numFmtId="165" fontId="1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95"/>
  <sheetViews>
    <sheetView showGridLines="0" tabSelected="1" topLeftCell="A85" zoomScale="60" zoomScaleNormal="60" workbookViewId="0">
      <selection activeCell="A85" sqref="A85:A86"/>
    </sheetView>
  </sheetViews>
  <sheetFormatPr defaultRowHeight="10.199999999999999" customHeight="1" x14ac:dyDescent="0.3"/>
  <cols>
    <col min="1" max="1" width="55.33203125" customWidth="1"/>
    <col min="2" max="3" width="10.6640625" customWidth="1"/>
    <col min="4" max="4" width="16.33203125" customWidth="1"/>
    <col min="5" max="18" width="8" hidden="1"/>
    <col min="19" max="19" width="10.6640625" customWidth="1"/>
    <col min="20" max="25" width="8" hidden="1"/>
    <col min="26" max="26" width="21.88671875" customWidth="1"/>
    <col min="27" max="39" width="8" hidden="1"/>
    <col min="40" max="40" width="21.6640625" customWidth="1"/>
    <col min="41" max="53" width="8" hidden="1"/>
    <col min="54" max="54" width="23.33203125" customWidth="1"/>
    <col min="55" max="68" width="8" hidden="1"/>
  </cols>
  <sheetData>
    <row r="1" spans="1:69" s="19" customFormat="1" ht="150" customHeight="1" x14ac:dyDescent="0.3">
      <c r="A1" s="48" t="s">
        <v>161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</row>
    <row r="2" spans="1:69" s="19" customFormat="1" ht="158.4" customHeight="1" x14ac:dyDescent="0.3">
      <c r="A2" s="48" t="s">
        <v>144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</row>
    <row r="3" spans="1:69" ht="19.95" hidden="1" customHeight="1" x14ac:dyDescent="0.3">
      <c r="A3" s="52" t="s">
        <v>143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54"/>
      <c r="BO3" s="54"/>
      <c r="BP3" s="54"/>
      <c r="BQ3" t="s">
        <v>143</v>
      </c>
    </row>
    <row r="4" spans="1:69" ht="71.400000000000006" customHeight="1" x14ac:dyDescent="0.3">
      <c r="A4" s="50" t="s">
        <v>145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</row>
    <row r="5" spans="1:69" ht="18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 t="s">
        <v>142</v>
      </c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</row>
    <row r="6" spans="1:69" ht="14.4" customHeight="1" x14ac:dyDescent="0.3">
      <c r="A6" s="47" t="s">
        <v>5</v>
      </c>
      <c r="B6" s="46" t="s">
        <v>6</v>
      </c>
      <c r="C6" s="46" t="s">
        <v>7</v>
      </c>
      <c r="D6" s="46" t="s">
        <v>8</v>
      </c>
      <c r="E6" s="46" t="s">
        <v>8</v>
      </c>
      <c r="F6" s="46" t="s">
        <v>8</v>
      </c>
      <c r="G6" s="46" t="s">
        <v>8</v>
      </c>
      <c r="H6" s="46" t="s">
        <v>8</v>
      </c>
      <c r="I6" s="46" t="s">
        <v>8</v>
      </c>
      <c r="J6" s="46" t="s">
        <v>8</v>
      </c>
      <c r="K6" s="46" t="s">
        <v>8</v>
      </c>
      <c r="L6" s="46" t="s">
        <v>8</v>
      </c>
      <c r="M6" s="46" t="s">
        <v>8</v>
      </c>
      <c r="N6" s="46" t="s">
        <v>8</v>
      </c>
      <c r="O6" s="46" t="s">
        <v>8</v>
      </c>
      <c r="P6" s="46" t="s">
        <v>8</v>
      </c>
      <c r="Q6" s="46" t="s">
        <v>8</v>
      </c>
      <c r="R6" s="46" t="s">
        <v>8</v>
      </c>
      <c r="S6" s="46" t="s">
        <v>9</v>
      </c>
      <c r="T6" s="46" t="s">
        <v>10</v>
      </c>
      <c r="U6" s="46" t="s">
        <v>11</v>
      </c>
      <c r="V6" s="46" t="s">
        <v>12</v>
      </c>
      <c r="W6" s="46" t="s">
        <v>13</v>
      </c>
      <c r="X6" s="46" t="s">
        <v>14</v>
      </c>
      <c r="Y6" s="47" t="s">
        <v>5</v>
      </c>
      <c r="Z6" s="47" t="s">
        <v>141</v>
      </c>
      <c r="AA6" s="47" t="s">
        <v>1</v>
      </c>
      <c r="AB6" s="47" t="s">
        <v>2</v>
      </c>
      <c r="AC6" s="47" t="s">
        <v>3</v>
      </c>
      <c r="AD6" s="47" t="s">
        <v>0</v>
      </c>
      <c r="AE6" s="47" t="s">
        <v>1</v>
      </c>
      <c r="AF6" s="47" t="s">
        <v>2</v>
      </c>
      <c r="AG6" s="47" t="s">
        <v>3</v>
      </c>
      <c r="AH6" s="47" t="s">
        <v>4</v>
      </c>
      <c r="AI6" s="47" t="s">
        <v>0</v>
      </c>
      <c r="AJ6" s="47" t="s">
        <v>1</v>
      </c>
      <c r="AK6" s="47" t="s">
        <v>2</v>
      </c>
      <c r="AL6" s="47" t="s">
        <v>3</v>
      </c>
      <c r="AM6" s="47" t="s">
        <v>4</v>
      </c>
      <c r="AN6" s="47" t="s">
        <v>15</v>
      </c>
      <c r="AO6" s="47" t="s">
        <v>16</v>
      </c>
      <c r="AP6" s="47" t="s">
        <v>17</v>
      </c>
      <c r="AQ6" s="47" t="s">
        <v>18</v>
      </c>
      <c r="AR6" s="47" t="s">
        <v>15</v>
      </c>
      <c r="AS6" s="47" t="s">
        <v>16</v>
      </c>
      <c r="AT6" s="47" t="s">
        <v>17</v>
      </c>
      <c r="AU6" s="47" t="s">
        <v>18</v>
      </c>
      <c r="AV6" s="47" t="s">
        <v>19</v>
      </c>
      <c r="AW6" s="47" t="s">
        <v>15</v>
      </c>
      <c r="AX6" s="47" t="s">
        <v>16</v>
      </c>
      <c r="AY6" s="47" t="s">
        <v>17</v>
      </c>
      <c r="AZ6" s="47" t="s">
        <v>18</v>
      </c>
      <c r="BA6" s="47" t="s">
        <v>19</v>
      </c>
      <c r="BB6" s="47" t="s">
        <v>20</v>
      </c>
      <c r="BC6" s="47" t="s">
        <v>21</v>
      </c>
      <c r="BD6" s="47" t="s">
        <v>22</v>
      </c>
      <c r="BE6" s="47" t="s">
        <v>23</v>
      </c>
      <c r="BF6" s="47" t="s">
        <v>20</v>
      </c>
      <c r="BG6" s="47" t="s">
        <v>21</v>
      </c>
      <c r="BH6" s="47" t="s">
        <v>22</v>
      </c>
      <c r="BI6" s="47" t="s">
        <v>23</v>
      </c>
      <c r="BJ6" s="47" t="s">
        <v>24</v>
      </c>
      <c r="BK6" s="47" t="s">
        <v>20</v>
      </c>
      <c r="BL6" s="47" t="s">
        <v>21</v>
      </c>
      <c r="BM6" s="47" t="s">
        <v>22</v>
      </c>
      <c r="BN6" s="47" t="s">
        <v>23</v>
      </c>
      <c r="BO6" s="47" t="s">
        <v>24</v>
      </c>
      <c r="BP6" s="47" t="s">
        <v>5</v>
      </c>
    </row>
    <row r="7" spans="1:69" ht="14.4" customHeight="1" x14ac:dyDescent="0.3">
      <c r="A7" s="47"/>
      <c r="B7" s="46" t="s">
        <v>6</v>
      </c>
      <c r="C7" s="46" t="s">
        <v>7</v>
      </c>
      <c r="D7" s="46" t="s">
        <v>8</v>
      </c>
      <c r="E7" s="46" t="s">
        <v>8</v>
      </c>
      <c r="F7" s="46" t="s">
        <v>8</v>
      </c>
      <c r="G7" s="46" t="s">
        <v>8</v>
      </c>
      <c r="H7" s="46" t="s">
        <v>8</v>
      </c>
      <c r="I7" s="46" t="s">
        <v>8</v>
      </c>
      <c r="J7" s="46" t="s">
        <v>8</v>
      </c>
      <c r="K7" s="46" t="s">
        <v>8</v>
      </c>
      <c r="L7" s="46" t="s">
        <v>8</v>
      </c>
      <c r="M7" s="46" t="s">
        <v>8</v>
      </c>
      <c r="N7" s="46" t="s">
        <v>8</v>
      </c>
      <c r="O7" s="46" t="s">
        <v>8</v>
      </c>
      <c r="P7" s="46" t="s">
        <v>8</v>
      </c>
      <c r="Q7" s="46" t="s">
        <v>8</v>
      </c>
      <c r="R7" s="46" t="s">
        <v>8</v>
      </c>
      <c r="S7" s="46" t="s">
        <v>9</v>
      </c>
      <c r="T7" s="46" t="s">
        <v>10</v>
      </c>
      <c r="U7" s="46" t="s">
        <v>11</v>
      </c>
      <c r="V7" s="46" t="s">
        <v>12</v>
      </c>
      <c r="W7" s="46" t="s">
        <v>13</v>
      </c>
      <c r="X7" s="46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 t="s">
        <v>0</v>
      </c>
      <c r="AO7" s="47" t="s">
        <v>1</v>
      </c>
      <c r="AP7" s="47" t="s">
        <v>2</v>
      </c>
      <c r="AQ7" s="47" t="s">
        <v>3</v>
      </c>
      <c r="AR7" s="47" t="s">
        <v>0</v>
      </c>
      <c r="AS7" s="47" t="s">
        <v>1</v>
      </c>
      <c r="AT7" s="47" t="s">
        <v>2</v>
      </c>
      <c r="AU7" s="47" t="s">
        <v>3</v>
      </c>
      <c r="AV7" s="47" t="s">
        <v>4</v>
      </c>
      <c r="AW7" s="47" t="s">
        <v>0</v>
      </c>
      <c r="AX7" s="47" t="s">
        <v>1</v>
      </c>
      <c r="AY7" s="47" t="s">
        <v>2</v>
      </c>
      <c r="AZ7" s="47" t="s">
        <v>3</v>
      </c>
      <c r="BA7" s="47" t="s">
        <v>4</v>
      </c>
      <c r="BB7" s="47" t="s">
        <v>0</v>
      </c>
      <c r="BC7" s="47" t="s">
        <v>1</v>
      </c>
      <c r="BD7" s="47" t="s">
        <v>2</v>
      </c>
      <c r="BE7" s="47" t="s">
        <v>3</v>
      </c>
      <c r="BF7" s="47" t="s">
        <v>0</v>
      </c>
      <c r="BG7" s="47" t="s">
        <v>1</v>
      </c>
      <c r="BH7" s="47" t="s">
        <v>2</v>
      </c>
      <c r="BI7" s="47" t="s">
        <v>3</v>
      </c>
      <c r="BJ7" s="47" t="s">
        <v>4</v>
      </c>
      <c r="BK7" s="47" t="s">
        <v>0</v>
      </c>
      <c r="BL7" s="47" t="s">
        <v>1</v>
      </c>
      <c r="BM7" s="47" t="s">
        <v>2</v>
      </c>
      <c r="BN7" s="47" t="s">
        <v>3</v>
      </c>
      <c r="BO7" s="47" t="s">
        <v>4</v>
      </c>
      <c r="BP7" s="47"/>
    </row>
    <row r="8" spans="1:69" ht="14.4" hidden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3"/>
      <c r="V8" s="3"/>
      <c r="W8" s="3"/>
      <c r="X8" s="3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</row>
    <row r="9" spans="1:69" s="23" customFormat="1" ht="15.6" x14ac:dyDescent="0.3">
      <c r="A9" s="24" t="s">
        <v>146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3"/>
      <c r="V9" s="3"/>
      <c r="W9" s="3"/>
      <c r="X9" s="3"/>
      <c r="Y9" s="2"/>
      <c r="Z9" s="20">
        <f>Z10+Z38+Z43+Z47+Z54+Z71+Z75+Z87+Z91</f>
        <v>11468.3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>
        <v>0</v>
      </c>
      <c r="AM9" s="20">
        <v>0</v>
      </c>
      <c r="AN9" s="20">
        <v>7918</v>
      </c>
      <c r="AO9" s="20">
        <v>0</v>
      </c>
      <c r="AP9" s="20">
        <v>0</v>
      </c>
      <c r="AQ9" s="20">
        <v>0</v>
      </c>
      <c r="AR9" s="20">
        <v>0</v>
      </c>
      <c r="AS9" s="20">
        <v>0</v>
      </c>
      <c r="AT9" s="20">
        <v>0</v>
      </c>
      <c r="AU9" s="20">
        <v>0</v>
      </c>
      <c r="AV9" s="20">
        <v>0</v>
      </c>
      <c r="AW9" s="20">
        <v>0</v>
      </c>
      <c r="AX9" s="20">
        <v>0</v>
      </c>
      <c r="AY9" s="20">
        <v>0</v>
      </c>
      <c r="AZ9" s="20">
        <v>0</v>
      </c>
      <c r="BA9" s="20">
        <v>0</v>
      </c>
      <c r="BB9" s="20">
        <v>7602.4</v>
      </c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</row>
    <row r="10" spans="1:69" ht="15.6" x14ac:dyDescent="0.3">
      <c r="A10" s="5" t="s">
        <v>27</v>
      </c>
      <c r="B10" s="4" t="s">
        <v>25</v>
      </c>
      <c r="C10" s="4" t="s">
        <v>26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  <c r="Y10" s="5"/>
      <c r="Z10" s="20">
        <f>Z11+Z22+Z25</f>
        <v>6096.2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20">
        <v>5597.6</v>
      </c>
      <c r="AO10" s="20">
        <v>0</v>
      </c>
      <c r="AP10" s="20">
        <v>0</v>
      </c>
      <c r="AQ10" s="20">
        <v>0</v>
      </c>
      <c r="AR10" s="20">
        <v>0</v>
      </c>
      <c r="AS10" s="20">
        <v>0</v>
      </c>
      <c r="AT10" s="20">
        <v>0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0</v>
      </c>
      <c r="BA10" s="20">
        <v>0</v>
      </c>
      <c r="BB10" s="20">
        <v>5831.6</v>
      </c>
      <c r="BC10" s="7">
        <v>0</v>
      </c>
      <c r="BD10" s="7">
        <v>0</v>
      </c>
      <c r="BE10" s="7">
        <v>0</v>
      </c>
      <c r="BF10" s="7">
        <v>0</v>
      </c>
      <c r="BG10" s="7">
        <v>0</v>
      </c>
      <c r="BH10" s="7">
        <v>0</v>
      </c>
      <c r="BI10" s="7">
        <v>0</v>
      </c>
      <c r="BJ10" s="7">
        <v>0</v>
      </c>
      <c r="BK10" s="7">
        <v>0</v>
      </c>
      <c r="BL10" s="7">
        <v>0</v>
      </c>
      <c r="BM10" s="7">
        <v>0</v>
      </c>
      <c r="BN10" s="7">
        <v>0</v>
      </c>
      <c r="BO10" s="7">
        <v>0</v>
      </c>
      <c r="BP10" s="5"/>
    </row>
    <row r="11" spans="1:69" ht="85.5" customHeight="1" x14ac:dyDescent="0.3">
      <c r="A11" s="5" t="s">
        <v>29</v>
      </c>
      <c r="B11" s="4" t="s">
        <v>25</v>
      </c>
      <c r="C11" s="4" t="s">
        <v>28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  <c r="V11" s="6"/>
      <c r="W11" s="6"/>
      <c r="X11" s="6"/>
      <c r="Y11" s="5"/>
      <c r="Z11" s="20">
        <f>Z12+Z14+Z16+Z18+Z20</f>
        <v>6044.5999999999995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H11" s="20">
        <v>0</v>
      </c>
      <c r="AI11" s="20">
        <v>0</v>
      </c>
      <c r="AJ11" s="20">
        <v>0</v>
      </c>
      <c r="AK11" s="20">
        <v>0</v>
      </c>
      <c r="AL11" s="20">
        <v>0</v>
      </c>
      <c r="AM11" s="20">
        <v>0</v>
      </c>
      <c r="AN11" s="20">
        <v>5385.6</v>
      </c>
      <c r="AO11" s="20">
        <v>0</v>
      </c>
      <c r="AP11" s="20">
        <v>0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0</v>
      </c>
      <c r="AZ11" s="20">
        <v>0</v>
      </c>
      <c r="BA11" s="20">
        <v>0</v>
      </c>
      <c r="BB11" s="20">
        <v>5439.6</v>
      </c>
      <c r="BC11" s="7">
        <v>0</v>
      </c>
      <c r="BD11" s="7">
        <v>0</v>
      </c>
      <c r="BE11" s="7">
        <v>0</v>
      </c>
      <c r="BF11" s="7">
        <v>0</v>
      </c>
      <c r="BG11" s="7">
        <v>0</v>
      </c>
      <c r="BH11" s="7">
        <v>0</v>
      </c>
      <c r="BI11" s="7">
        <v>0</v>
      </c>
      <c r="BJ11" s="7">
        <v>0</v>
      </c>
      <c r="BK11" s="7">
        <v>0</v>
      </c>
      <c r="BL11" s="7">
        <v>0</v>
      </c>
      <c r="BM11" s="7">
        <v>0</v>
      </c>
      <c r="BN11" s="7">
        <v>0</v>
      </c>
      <c r="BO11" s="7">
        <v>0</v>
      </c>
      <c r="BP11" s="5"/>
    </row>
    <row r="12" spans="1:69" ht="168" customHeight="1" x14ac:dyDescent="0.3">
      <c r="A12" s="8" t="s">
        <v>30</v>
      </c>
      <c r="B12" s="9" t="s">
        <v>25</v>
      </c>
      <c r="C12" s="9" t="s">
        <v>28</v>
      </c>
      <c r="D12" s="9" t="s">
        <v>31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10"/>
      <c r="V12" s="10"/>
      <c r="W12" s="10"/>
      <c r="X12" s="10"/>
      <c r="Y12" s="11"/>
      <c r="Z12" s="21">
        <v>5073.5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5385.4</v>
      </c>
      <c r="AO12" s="21">
        <v>0</v>
      </c>
      <c r="AP12" s="21"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0</v>
      </c>
      <c r="AZ12" s="21">
        <v>0</v>
      </c>
      <c r="BA12" s="21">
        <v>0</v>
      </c>
      <c r="BB12" s="21">
        <v>5439.4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1"/>
    </row>
    <row r="13" spans="1:69" ht="185.25" customHeight="1" x14ac:dyDescent="0.3">
      <c r="A13" s="13" t="s">
        <v>32</v>
      </c>
      <c r="B13" s="14" t="s">
        <v>25</v>
      </c>
      <c r="C13" s="14" t="s">
        <v>28</v>
      </c>
      <c r="D13" s="14" t="s">
        <v>31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 t="s">
        <v>33</v>
      </c>
      <c r="T13" s="14"/>
      <c r="U13" s="15"/>
      <c r="V13" s="15"/>
      <c r="W13" s="15"/>
      <c r="X13" s="15"/>
      <c r="Y13" s="16"/>
      <c r="Z13" s="22">
        <v>5073.5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5385.4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5439.4</v>
      </c>
      <c r="BC13" s="17">
        <v>0</v>
      </c>
      <c r="BD13" s="17">
        <v>0</v>
      </c>
      <c r="BE13" s="17">
        <v>0</v>
      </c>
      <c r="BF13" s="17">
        <v>0</v>
      </c>
      <c r="BG13" s="17">
        <v>0</v>
      </c>
      <c r="BH13" s="17">
        <v>0</v>
      </c>
      <c r="BI13" s="17">
        <v>0</v>
      </c>
      <c r="BJ13" s="17">
        <v>0</v>
      </c>
      <c r="BK13" s="17">
        <v>0</v>
      </c>
      <c r="BL13" s="17">
        <v>0</v>
      </c>
      <c r="BM13" s="17">
        <v>0</v>
      </c>
      <c r="BN13" s="17">
        <v>0</v>
      </c>
      <c r="BO13" s="17">
        <v>0</v>
      </c>
      <c r="BP13" s="16"/>
    </row>
    <row r="14" spans="1:69" ht="147" customHeight="1" x14ac:dyDescent="0.3">
      <c r="A14" s="8" t="s">
        <v>34</v>
      </c>
      <c r="B14" s="9" t="s">
        <v>25</v>
      </c>
      <c r="C14" s="9" t="s">
        <v>28</v>
      </c>
      <c r="D14" s="9" t="s">
        <v>35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10"/>
      <c r="V14" s="10"/>
      <c r="W14" s="10"/>
      <c r="X14" s="10"/>
      <c r="Y14" s="11"/>
      <c r="Z14" s="21">
        <v>857</v>
      </c>
      <c r="AA14" s="21">
        <v>0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1">
        <v>0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0</v>
      </c>
      <c r="AZ14" s="21">
        <v>0</v>
      </c>
      <c r="BA14" s="21">
        <v>0</v>
      </c>
      <c r="BB14" s="21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1"/>
    </row>
    <row r="15" spans="1:69" ht="169.5" customHeight="1" x14ac:dyDescent="0.3">
      <c r="A15" s="13" t="s">
        <v>36</v>
      </c>
      <c r="B15" s="14" t="s">
        <v>25</v>
      </c>
      <c r="C15" s="14" t="s">
        <v>28</v>
      </c>
      <c r="D15" s="14" t="s">
        <v>35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 t="s">
        <v>37</v>
      </c>
      <c r="T15" s="14"/>
      <c r="U15" s="15"/>
      <c r="V15" s="15"/>
      <c r="W15" s="15"/>
      <c r="X15" s="15"/>
      <c r="Y15" s="16"/>
      <c r="Z15" s="22">
        <v>857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2">
        <v>0</v>
      </c>
      <c r="BA15" s="22">
        <v>0</v>
      </c>
      <c r="BB15" s="22">
        <v>0</v>
      </c>
      <c r="BC15" s="17">
        <v>0</v>
      </c>
      <c r="BD15" s="17">
        <v>0</v>
      </c>
      <c r="BE15" s="17">
        <v>0</v>
      </c>
      <c r="BF15" s="17">
        <v>0</v>
      </c>
      <c r="BG15" s="17">
        <v>0</v>
      </c>
      <c r="BH15" s="17">
        <v>0</v>
      </c>
      <c r="BI15" s="17">
        <v>0</v>
      </c>
      <c r="BJ15" s="17">
        <v>0</v>
      </c>
      <c r="BK15" s="17">
        <v>0</v>
      </c>
      <c r="BL15" s="17">
        <v>0</v>
      </c>
      <c r="BM15" s="17">
        <v>0</v>
      </c>
      <c r="BN15" s="17">
        <v>0</v>
      </c>
      <c r="BO15" s="17">
        <v>0</v>
      </c>
      <c r="BP15" s="16"/>
    </row>
    <row r="16" spans="1:69" ht="116.4" customHeight="1" x14ac:dyDescent="0.3">
      <c r="A16" s="8" t="s">
        <v>38</v>
      </c>
      <c r="B16" s="9" t="s">
        <v>25</v>
      </c>
      <c r="C16" s="9" t="s">
        <v>28</v>
      </c>
      <c r="D16" s="9" t="s">
        <v>39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10"/>
      <c r="V16" s="10"/>
      <c r="W16" s="10"/>
      <c r="X16" s="10"/>
      <c r="Y16" s="11"/>
      <c r="Z16" s="21">
        <v>30</v>
      </c>
      <c r="AA16" s="21">
        <v>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K16" s="21">
        <v>0</v>
      </c>
      <c r="AL16" s="21">
        <v>0</v>
      </c>
      <c r="AM16" s="21">
        <v>0</v>
      </c>
      <c r="AN16" s="21">
        <v>0</v>
      </c>
      <c r="AO16" s="21">
        <v>0</v>
      </c>
      <c r="AP16" s="21">
        <v>0</v>
      </c>
      <c r="AQ16" s="21">
        <v>0</v>
      </c>
      <c r="AR16" s="21">
        <v>0</v>
      </c>
      <c r="AS16" s="21">
        <v>0</v>
      </c>
      <c r="AT16" s="21">
        <v>0</v>
      </c>
      <c r="AU16" s="21">
        <v>0</v>
      </c>
      <c r="AV16" s="21">
        <v>0</v>
      </c>
      <c r="AW16" s="21">
        <v>0</v>
      </c>
      <c r="AX16" s="21">
        <v>0</v>
      </c>
      <c r="AY16" s="21">
        <v>0</v>
      </c>
      <c r="AZ16" s="21">
        <v>0</v>
      </c>
      <c r="BA16" s="21">
        <v>0</v>
      </c>
      <c r="BB16" s="21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0</v>
      </c>
      <c r="BP16" s="11"/>
    </row>
    <row r="17" spans="1:68" ht="146.4" customHeight="1" x14ac:dyDescent="0.3">
      <c r="A17" s="13" t="s">
        <v>40</v>
      </c>
      <c r="B17" s="14" t="s">
        <v>25</v>
      </c>
      <c r="C17" s="14" t="s">
        <v>28</v>
      </c>
      <c r="D17" s="14" t="s">
        <v>39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 t="s">
        <v>37</v>
      </c>
      <c r="T17" s="14"/>
      <c r="U17" s="15"/>
      <c r="V17" s="15"/>
      <c r="W17" s="15"/>
      <c r="X17" s="15"/>
      <c r="Y17" s="16"/>
      <c r="Z17" s="22">
        <v>30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0</v>
      </c>
      <c r="AZ17" s="22">
        <v>0</v>
      </c>
      <c r="BA17" s="22">
        <v>0</v>
      </c>
      <c r="BB17" s="22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6"/>
    </row>
    <row r="18" spans="1:68" ht="115.95" customHeight="1" x14ac:dyDescent="0.3">
      <c r="A18" s="11" t="s">
        <v>41</v>
      </c>
      <c r="B18" s="9" t="s">
        <v>25</v>
      </c>
      <c r="C18" s="9" t="s">
        <v>28</v>
      </c>
      <c r="D18" s="9" t="s">
        <v>42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10"/>
      <c r="V18" s="10"/>
      <c r="W18" s="10"/>
      <c r="X18" s="10"/>
      <c r="Y18" s="11"/>
      <c r="Z18" s="21">
        <v>83.9</v>
      </c>
      <c r="AA18" s="21">
        <v>0</v>
      </c>
      <c r="AB18" s="21">
        <v>0</v>
      </c>
      <c r="AC18" s="21">
        <v>0</v>
      </c>
      <c r="AD18" s="21">
        <v>0</v>
      </c>
      <c r="AE18" s="21">
        <v>0</v>
      </c>
      <c r="AF18" s="21">
        <v>0</v>
      </c>
      <c r="AG18" s="21">
        <v>0</v>
      </c>
      <c r="AH18" s="21">
        <v>0</v>
      </c>
      <c r="AI18" s="21">
        <v>0</v>
      </c>
      <c r="AJ18" s="21">
        <v>0</v>
      </c>
      <c r="AK18" s="21">
        <v>0</v>
      </c>
      <c r="AL18" s="21">
        <v>0</v>
      </c>
      <c r="AM18" s="21">
        <v>0</v>
      </c>
      <c r="AN18" s="21">
        <v>0</v>
      </c>
      <c r="AO18" s="21">
        <v>0</v>
      </c>
      <c r="AP18" s="21">
        <v>0</v>
      </c>
      <c r="AQ18" s="21">
        <v>0</v>
      </c>
      <c r="AR18" s="21">
        <v>0</v>
      </c>
      <c r="AS18" s="21">
        <v>0</v>
      </c>
      <c r="AT18" s="21">
        <v>0</v>
      </c>
      <c r="AU18" s="21">
        <v>0</v>
      </c>
      <c r="AV18" s="21">
        <v>0</v>
      </c>
      <c r="AW18" s="21">
        <v>0</v>
      </c>
      <c r="AX18" s="21">
        <v>0</v>
      </c>
      <c r="AY18" s="21">
        <v>0</v>
      </c>
      <c r="AZ18" s="21">
        <v>0</v>
      </c>
      <c r="BA18" s="21">
        <v>0</v>
      </c>
      <c r="BB18" s="21">
        <v>0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1"/>
    </row>
    <row r="19" spans="1:68" ht="129.6" customHeight="1" x14ac:dyDescent="0.3">
      <c r="A19" s="13" t="s">
        <v>43</v>
      </c>
      <c r="B19" s="14" t="s">
        <v>25</v>
      </c>
      <c r="C19" s="14" t="s">
        <v>28</v>
      </c>
      <c r="D19" s="14" t="s">
        <v>42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 t="s">
        <v>44</v>
      </c>
      <c r="T19" s="14"/>
      <c r="U19" s="15"/>
      <c r="V19" s="15"/>
      <c r="W19" s="15"/>
      <c r="X19" s="15"/>
      <c r="Y19" s="16"/>
      <c r="Z19" s="22">
        <v>30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17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</v>
      </c>
      <c r="BL19" s="17">
        <v>0</v>
      </c>
      <c r="BM19" s="17">
        <v>0</v>
      </c>
      <c r="BN19" s="17">
        <v>0</v>
      </c>
      <c r="BO19" s="17">
        <v>0</v>
      </c>
      <c r="BP19" s="16"/>
    </row>
    <row r="20" spans="1:68" ht="222.75" customHeight="1" x14ac:dyDescent="0.3">
      <c r="A20" s="8" t="s">
        <v>45</v>
      </c>
      <c r="B20" s="9" t="s">
        <v>25</v>
      </c>
      <c r="C20" s="9" t="s">
        <v>28</v>
      </c>
      <c r="D20" s="9" t="s">
        <v>46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10"/>
      <c r="V20" s="10"/>
      <c r="W20" s="10"/>
      <c r="X20" s="10"/>
      <c r="Y20" s="11"/>
      <c r="Z20" s="21">
        <v>0.2</v>
      </c>
      <c r="AA20" s="21">
        <v>0</v>
      </c>
      <c r="AB20" s="21">
        <v>0</v>
      </c>
      <c r="AC20" s="21">
        <v>0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21">
        <v>0</v>
      </c>
      <c r="AK20" s="21">
        <v>0</v>
      </c>
      <c r="AL20" s="21">
        <v>0</v>
      </c>
      <c r="AM20" s="21">
        <v>0</v>
      </c>
      <c r="AN20" s="21">
        <v>0.2</v>
      </c>
      <c r="AO20" s="21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0</v>
      </c>
      <c r="AZ20" s="21">
        <v>0</v>
      </c>
      <c r="BA20" s="21">
        <v>0</v>
      </c>
      <c r="BB20" s="21">
        <v>0.2</v>
      </c>
      <c r="BC20" s="12">
        <v>0</v>
      </c>
      <c r="BD20" s="12">
        <v>0</v>
      </c>
      <c r="BE20" s="12">
        <v>0</v>
      </c>
      <c r="BF20" s="12">
        <v>0</v>
      </c>
      <c r="BG20" s="12">
        <v>0</v>
      </c>
      <c r="BH20" s="12">
        <v>0</v>
      </c>
      <c r="BI20" s="12">
        <v>0</v>
      </c>
      <c r="BJ20" s="12">
        <v>0</v>
      </c>
      <c r="BK20" s="12">
        <v>0</v>
      </c>
      <c r="BL20" s="12">
        <v>0</v>
      </c>
      <c r="BM20" s="12">
        <v>0</v>
      </c>
      <c r="BN20" s="12">
        <v>0</v>
      </c>
      <c r="BO20" s="12">
        <v>0</v>
      </c>
      <c r="BP20" s="11"/>
    </row>
    <row r="21" spans="1:68" ht="287.25" customHeight="1" x14ac:dyDescent="0.3">
      <c r="A21" s="13" t="s">
        <v>47</v>
      </c>
      <c r="B21" s="14" t="s">
        <v>25</v>
      </c>
      <c r="C21" s="14" t="s">
        <v>28</v>
      </c>
      <c r="D21" s="14" t="s">
        <v>46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 t="s">
        <v>37</v>
      </c>
      <c r="T21" s="14"/>
      <c r="U21" s="15"/>
      <c r="V21" s="15"/>
      <c r="W21" s="15"/>
      <c r="X21" s="15"/>
      <c r="Y21" s="16"/>
      <c r="Z21" s="22">
        <v>0.2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0.2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0</v>
      </c>
      <c r="AZ21" s="22">
        <v>0</v>
      </c>
      <c r="BA21" s="22">
        <v>0</v>
      </c>
      <c r="BB21" s="22">
        <v>0.2</v>
      </c>
      <c r="BC21" s="17">
        <v>0</v>
      </c>
      <c r="BD21" s="17">
        <v>0</v>
      </c>
      <c r="BE21" s="17">
        <v>0</v>
      </c>
      <c r="BF21" s="17">
        <v>0</v>
      </c>
      <c r="BG21" s="17">
        <v>0</v>
      </c>
      <c r="BH21" s="17">
        <v>0</v>
      </c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>
        <v>0</v>
      </c>
      <c r="BO21" s="17">
        <v>0</v>
      </c>
      <c r="BP21" s="16"/>
    </row>
    <row r="22" spans="1:68" ht="15.6" x14ac:dyDescent="0.3">
      <c r="A22" s="5" t="s">
        <v>49</v>
      </c>
      <c r="B22" s="4" t="s">
        <v>25</v>
      </c>
      <c r="C22" s="4" t="s">
        <v>48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6"/>
      <c r="V22" s="6"/>
      <c r="W22" s="6"/>
      <c r="X22" s="6"/>
      <c r="Y22" s="5"/>
      <c r="Z22" s="20">
        <v>5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5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5</v>
      </c>
      <c r="BC22" s="7">
        <v>0</v>
      </c>
      <c r="BD22" s="7">
        <v>0</v>
      </c>
      <c r="BE22" s="7">
        <v>0</v>
      </c>
      <c r="BF22" s="7">
        <v>0</v>
      </c>
      <c r="BG22" s="7">
        <v>0</v>
      </c>
      <c r="BH22" s="7">
        <v>0</v>
      </c>
      <c r="BI22" s="7">
        <v>0</v>
      </c>
      <c r="BJ22" s="7">
        <v>0</v>
      </c>
      <c r="BK22" s="7">
        <v>0</v>
      </c>
      <c r="BL22" s="7">
        <v>0</v>
      </c>
      <c r="BM22" s="7">
        <v>0</v>
      </c>
      <c r="BN22" s="7">
        <v>0</v>
      </c>
      <c r="BO22" s="7">
        <v>0</v>
      </c>
      <c r="BP22" s="5"/>
    </row>
    <row r="23" spans="1:68" ht="113.25" customHeight="1" x14ac:dyDescent="0.3">
      <c r="A23" s="11" t="s">
        <v>50</v>
      </c>
      <c r="B23" s="9" t="s">
        <v>25</v>
      </c>
      <c r="C23" s="9" t="s">
        <v>48</v>
      </c>
      <c r="D23" s="9" t="s">
        <v>51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10"/>
      <c r="W23" s="10"/>
      <c r="X23" s="10"/>
      <c r="Y23" s="11"/>
      <c r="Z23" s="21">
        <v>5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5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0</v>
      </c>
      <c r="AZ23" s="21">
        <v>0</v>
      </c>
      <c r="BA23" s="21">
        <v>0</v>
      </c>
      <c r="BB23" s="21">
        <v>5</v>
      </c>
      <c r="BC23" s="12">
        <v>0</v>
      </c>
      <c r="BD23" s="12">
        <v>0</v>
      </c>
      <c r="BE23" s="12">
        <v>0</v>
      </c>
      <c r="BF23" s="12">
        <v>0</v>
      </c>
      <c r="BG23" s="12">
        <v>0</v>
      </c>
      <c r="BH23" s="12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1"/>
    </row>
    <row r="24" spans="1:68" ht="125.25" customHeight="1" x14ac:dyDescent="0.3">
      <c r="A24" s="16" t="s">
        <v>52</v>
      </c>
      <c r="B24" s="14" t="s">
        <v>25</v>
      </c>
      <c r="C24" s="14" t="s">
        <v>48</v>
      </c>
      <c r="D24" s="14" t="s">
        <v>51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 t="s">
        <v>53</v>
      </c>
      <c r="T24" s="14"/>
      <c r="U24" s="15"/>
      <c r="V24" s="15"/>
      <c r="W24" s="15"/>
      <c r="X24" s="15"/>
      <c r="Y24" s="16"/>
      <c r="Z24" s="22">
        <v>5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5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5</v>
      </c>
      <c r="BC24" s="17">
        <v>0</v>
      </c>
      <c r="BD24" s="17">
        <v>0</v>
      </c>
      <c r="BE24" s="17">
        <v>0</v>
      </c>
      <c r="BF24" s="17">
        <v>0</v>
      </c>
      <c r="BG24" s="17">
        <v>0</v>
      </c>
      <c r="BH24" s="17">
        <v>0</v>
      </c>
      <c r="BI24" s="17">
        <v>0</v>
      </c>
      <c r="BJ24" s="17">
        <v>0</v>
      </c>
      <c r="BK24" s="17">
        <v>0</v>
      </c>
      <c r="BL24" s="17">
        <v>0</v>
      </c>
      <c r="BM24" s="17">
        <v>0</v>
      </c>
      <c r="BN24" s="17">
        <v>0</v>
      </c>
      <c r="BO24" s="17">
        <v>0</v>
      </c>
      <c r="BP24" s="16"/>
    </row>
    <row r="25" spans="1:68" ht="15.6" x14ac:dyDescent="0.3">
      <c r="A25" s="5" t="s">
        <v>55</v>
      </c>
      <c r="B25" s="4" t="s">
        <v>25</v>
      </c>
      <c r="C25" s="4" t="s">
        <v>54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6"/>
      <c r="V25" s="6"/>
      <c r="W25" s="6"/>
      <c r="X25" s="6"/>
      <c r="Y25" s="5"/>
      <c r="Z25" s="20">
        <f>Z26+Z28+Z30+Z32+Z34+Z36</f>
        <v>46.6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207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387</v>
      </c>
      <c r="BC25" s="7">
        <v>0</v>
      </c>
      <c r="BD25" s="7">
        <v>0</v>
      </c>
      <c r="BE25" s="7">
        <v>0</v>
      </c>
      <c r="BF25" s="7">
        <v>0</v>
      </c>
      <c r="BG25" s="7">
        <v>0</v>
      </c>
      <c r="BH25" s="7">
        <v>0</v>
      </c>
      <c r="BI25" s="7">
        <v>0</v>
      </c>
      <c r="BJ25" s="7">
        <v>0</v>
      </c>
      <c r="BK25" s="7">
        <v>0</v>
      </c>
      <c r="BL25" s="7">
        <v>0</v>
      </c>
      <c r="BM25" s="7">
        <v>0</v>
      </c>
      <c r="BN25" s="7">
        <v>0</v>
      </c>
      <c r="BO25" s="7">
        <v>0</v>
      </c>
      <c r="BP25" s="5"/>
    </row>
    <row r="26" spans="1:68" ht="134.25" customHeight="1" x14ac:dyDescent="0.3">
      <c r="A26" s="8" t="s">
        <v>56</v>
      </c>
      <c r="B26" s="9" t="s">
        <v>25</v>
      </c>
      <c r="C26" s="9" t="s">
        <v>54</v>
      </c>
      <c r="D26" s="9" t="s">
        <v>57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10"/>
      <c r="V26" s="10"/>
      <c r="W26" s="10"/>
      <c r="X26" s="10"/>
      <c r="Y26" s="11"/>
      <c r="Z26" s="21">
        <v>2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12">
        <v>0</v>
      </c>
      <c r="BD26" s="12">
        <v>0</v>
      </c>
      <c r="BE26" s="12">
        <v>0</v>
      </c>
      <c r="BF26" s="12">
        <v>0</v>
      </c>
      <c r="BG26" s="12">
        <v>0</v>
      </c>
      <c r="BH26" s="12">
        <v>0</v>
      </c>
      <c r="BI26" s="12">
        <v>0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1"/>
    </row>
    <row r="27" spans="1:68" ht="170.4" customHeight="1" x14ac:dyDescent="0.3">
      <c r="A27" s="13" t="s">
        <v>58</v>
      </c>
      <c r="B27" s="14" t="s">
        <v>25</v>
      </c>
      <c r="C27" s="14" t="s">
        <v>54</v>
      </c>
      <c r="D27" s="14" t="s">
        <v>57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 t="s">
        <v>37</v>
      </c>
      <c r="T27" s="14"/>
      <c r="U27" s="15"/>
      <c r="V27" s="15"/>
      <c r="W27" s="15"/>
      <c r="X27" s="15"/>
      <c r="Y27" s="16"/>
      <c r="Z27" s="22">
        <v>2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17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6"/>
    </row>
    <row r="28" spans="1:68" ht="170.4" customHeight="1" x14ac:dyDescent="0.3">
      <c r="A28" s="8" t="s">
        <v>59</v>
      </c>
      <c r="B28" s="9" t="s">
        <v>25</v>
      </c>
      <c r="C28" s="9" t="s">
        <v>54</v>
      </c>
      <c r="D28" s="9" t="s">
        <v>60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10"/>
      <c r="V28" s="10"/>
      <c r="W28" s="10"/>
      <c r="X28" s="10"/>
      <c r="Y28" s="11"/>
      <c r="Z28" s="21">
        <v>1</v>
      </c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K28" s="21">
        <v>0</v>
      </c>
      <c r="AL28" s="21">
        <v>0</v>
      </c>
      <c r="AM28" s="21">
        <v>0</v>
      </c>
      <c r="AN28" s="21">
        <v>0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12">
        <v>0</v>
      </c>
      <c r="BD28" s="12">
        <v>0</v>
      </c>
      <c r="BE28" s="12">
        <v>0</v>
      </c>
      <c r="BF28" s="12">
        <v>0</v>
      </c>
      <c r="BG28" s="12">
        <v>0</v>
      </c>
      <c r="BH28" s="12">
        <v>0</v>
      </c>
      <c r="BI28" s="12">
        <v>0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1"/>
    </row>
    <row r="29" spans="1:68" ht="206.25" customHeight="1" x14ac:dyDescent="0.3">
      <c r="A29" s="13" t="s">
        <v>61</v>
      </c>
      <c r="B29" s="14" t="s">
        <v>25</v>
      </c>
      <c r="C29" s="14" t="s">
        <v>54</v>
      </c>
      <c r="D29" s="14" t="s">
        <v>60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 t="s">
        <v>37</v>
      </c>
      <c r="T29" s="14"/>
      <c r="U29" s="15"/>
      <c r="V29" s="15"/>
      <c r="W29" s="15"/>
      <c r="X29" s="15"/>
      <c r="Y29" s="16"/>
      <c r="Z29" s="22">
        <v>1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17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6"/>
    </row>
    <row r="30" spans="1:68" ht="100.5" customHeight="1" x14ac:dyDescent="0.3">
      <c r="A30" s="11" t="s">
        <v>62</v>
      </c>
      <c r="B30" s="9" t="s">
        <v>25</v>
      </c>
      <c r="C30" s="9" t="s">
        <v>54</v>
      </c>
      <c r="D30" s="9" t="s">
        <v>63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10"/>
      <c r="V30" s="10"/>
      <c r="W30" s="10"/>
      <c r="X30" s="10"/>
      <c r="Y30" s="11"/>
      <c r="Z30" s="21">
        <v>20</v>
      </c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v>0</v>
      </c>
      <c r="AM30" s="21">
        <v>0</v>
      </c>
      <c r="AN30" s="21">
        <v>20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20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1"/>
    </row>
    <row r="31" spans="1:68" ht="109.2" x14ac:dyDescent="0.3">
      <c r="A31" s="13" t="s">
        <v>64</v>
      </c>
      <c r="B31" s="14" t="s">
        <v>25</v>
      </c>
      <c r="C31" s="14" t="s">
        <v>54</v>
      </c>
      <c r="D31" s="14" t="s">
        <v>63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 t="s">
        <v>44</v>
      </c>
      <c r="T31" s="14"/>
      <c r="U31" s="15"/>
      <c r="V31" s="15"/>
      <c r="W31" s="15"/>
      <c r="X31" s="15"/>
      <c r="Y31" s="16"/>
      <c r="Z31" s="22">
        <v>20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20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20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6"/>
    </row>
    <row r="32" spans="1:68" ht="80.400000000000006" customHeight="1" x14ac:dyDescent="0.3">
      <c r="A32" s="11" t="s">
        <v>65</v>
      </c>
      <c r="B32" s="9" t="s">
        <v>25</v>
      </c>
      <c r="C32" s="9" t="s">
        <v>54</v>
      </c>
      <c r="D32" s="9" t="s">
        <v>66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10"/>
      <c r="V32" s="10"/>
      <c r="W32" s="10"/>
      <c r="X32" s="10"/>
      <c r="Y32" s="11"/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187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367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1"/>
    </row>
    <row r="33" spans="1:68" ht="100.2" customHeight="1" x14ac:dyDescent="0.3">
      <c r="A33" s="16" t="s">
        <v>67</v>
      </c>
      <c r="B33" s="14" t="s">
        <v>25</v>
      </c>
      <c r="C33" s="14" t="s">
        <v>54</v>
      </c>
      <c r="D33" s="14" t="s">
        <v>66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 t="s">
        <v>68</v>
      </c>
      <c r="T33" s="14"/>
      <c r="U33" s="15"/>
      <c r="V33" s="15"/>
      <c r="W33" s="15"/>
      <c r="X33" s="15"/>
      <c r="Y33" s="16"/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187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367</v>
      </c>
      <c r="BC33" s="17">
        <v>0</v>
      </c>
      <c r="BD33" s="17">
        <v>0</v>
      </c>
      <c r="BE33" s="17">
        <v>0</v>
      </c>
      <c r="BF33" s="17">
        <v>0</v>
      </c>
      <c r="BG33" s="17">
        <v>0</v>
      </c>
      <c r="BH33" s="17">
        <v>0</v>
      </c>
      <c r="BI33" s="17">
        <v>0</v>
      </c>
      <c r="BJ33" s="17">
        <v>0</v>
      </c>
      <c r="BK33" s="17">
        <v>0</v>
      </c>
      <c r="BL33" s="17">
        <v>0</v>
      </c>
      <c r="BM33" s="17">
        <v>0</v>
      </c>
      <c r="BN33" s="17">
        <v>0</v>
      </c>
      <c r="BO33" s="17">
        <v>0</v>
      </c>
      <c r="BP33" s="16"/>
    </row>
    <row r="34" spans="1:68" s="25" customFormat="1" ht="118.5" customHeight="1" x14ac:dyDescent="0.3">
      <c r="A34" s="33" t="s">
        <v>151</v>
      </c>
      <c r="B34" s="34" t="s">
        <v>25</v>
      </c>
      <c r="C34" s="34" t="s">
        <v>54</v>
      </c>
      <c r="D34" s="34" t="s">
        <v>147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5"/>
      <c r="V34" s="35"/>
      <c r="W34" s="35"/>
      <c r="X34" s="35"/>
      <c r="Y34" s="33"/>
      <c r="Z34" s="36">
        <v>6</v>
      </c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>
        <v>0</v>
      </c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>
        <v>0</v>
      </c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6"/>
    </row>
    <row r="35" spans="1:68" s="25" customFormat="1" ht="157.5" customHeight="1" x14ac:dyDescent="0.3">
      <c r="A35" s="33" t="s">
        <v>152</v>
      </c>
      <c r="B35" s="34" t="s">
        <v>25</v>
      </c>
      <c r="C35" s="34" t="s">
        <v>54</v>
      </c>
      <c r="D35" s="34" t="s">
        <v>147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 t="s">
        <v>37</v>
      </c>
      <c r="T35" s="34"/>
      <c r="U35" s="35"/>
      <c r="V35" s="35"/>
      <c r="W35" s="35"/>
      <c r="X35" s="35"/>
      <c r="Y35" s="33"/>
      <c r="Z35" s="36">
        <v>6</v>
      </c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>
        <v>0</v>
      </c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>
        <v>0</v>
      </c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6"/>
    </row>
    <row r="36" spans="1:68" ht="97.5" customHeight="1" x14ac:dyDescent="0.3">
      <c r="A36" s="37" t="s">
        <v>69</v>
      </c>
      <c r="B36" s="38" t="s">
        <v>25</v>
      </c>
      <c r="C36" s="38" t="s">
        <v>54</v>
      </c>
      <c r="D36" s="38" t="s">
        <v>70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9"/>
      <c r="V36" s="39"/>
      <c r="W36" s="39"/>
      <c r="X36" s="39"/>
      <c r="Y36" s="37"/>
      <c r="Z36" s="40">
        <v>17.600000000000001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12">
        <v>0</v>
      </c>
      <c r="BD36" s="12">
        <v>0</v>
      </c>
      <c r="BE36" s="12">
        <v>0</v>
      </c>
      <c r="BF36" s="12">
        <v>0</v>
      </c>
      <c r="BG36" s="12">
        <v>0</v>
      </c>
      <c r="BH36" s="12">
        <v>0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1"/>
    </row>
    <row r="37" spans="1:68" ht="141" customHeight="1" x14ac:dyDescent="0.3">
      <c r="A37" s="13" t="s">
        <v>71</v>
      </c>
      <c r="B37" s="14" t="s">
        <v>25</v>
      </c>
      <c r="C37" s="14" t="s">
        <v>54</v>
      </c>
      <c r="D37" s="14" t="s">
        <v>70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 t="s">
        <v>37</v>
      </c>
      <c r="T37" s="14"/>
      <c r="U37" s="15"/>
      <c r="V37" s="15"/>
      <c r="W37" s="15"/>
      <c r="X37" s="15"/>
      <c r="Y37" s="16"/>
      <c r="Z37" s="22">
        <v>17.600000000000001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>
        <v>0</v>
      </c>
      <c r="BO37" s="17">
        <v>0</v>
      </c>
      <c r="BP37" s="16"/>
    </row>
    <row r="38" spans="1:68" ht="15.6" x14ac:dyDescent="0.3">
      <c r="A38" s="5" t="s">
        <v>73</v>
      </c>
      <c r="B38" s="4" t="s">
        <v>72</v>
      </c>
      <c r="C38" s="4" t="s">
        <v>26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6"/>
      <c r="V38" s="6"/>
      <c r="W38" s="6"/>
      <c r="X38" s="6"/>
      <c r="Y38" s="5"/>
      <c r="Z38" s="20">
        <v>128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133.69999999999999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138.30000000000001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0</v>
      </c>
      <c r="BO38" s="7">
        <v>0</v>
      </c>
      <c r="BP38" s="5"/>
    </row>
    <row r="39" spans="1:68" ht="15.6" x14ac:dyDescent="0.3">
      <c r="A39" s="5" t="s">
        <v>75</v>
      </c>
      <c r="B39" s="4" t="s">
        <v>72</v>
      </c>
      <c r="C39" s="4" t="s">
        <v>74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6"/>
      <c r="V39" s="6"/>
      <c r="W39" s="6"/>
      <c r="X39" s="6"/>
      <c r="Y39" s="5"/>
      <c r="Z39" s="20">
        <v>128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133.69999999999999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138.30000000000001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0</v>
      </c>
      <c r="BP39" s="5"/>
    </row>
    <row r="40" spans="1:68" ht="134.25" customHeight="1" x14ac:dyDescent="0.3">
      <c r="A40" s="8" t="s">
        <v>76</v>
      </c>
      <c r="B40" s="9" t="s">
        <v>72</v>
      </c>
      <c r="C40" s="9" t="s">
        <v>74</v>
      </c>
      <c r="D40" s="9" t="s">
        <v>77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10"/>
      <c r="V40" s="10"/>
      <c r="W40" s="10"/>
      <c r="X40" s="10"/>
      <c r="Y40" s="11"/>
      <c r="Z40" s="21">
        <v>128</v>
      </c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L40" s="21">
        <v>0</v>
      </c>
      <c r="AM40" s="21">
        <v>0</v>
      </c>
      <c r="AN40" s="21">
        <v>133.69999999999999</v>
      </c>
      <c r="AO40" s="21">
        <v>0</v>
      </c>
      <c r="AP40" s="21">
        <v>0</v>
      </c>
      <c r="AQ40" s="21">
        <v>0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0</v>
      </c>
      <c r="AZ40" s="21">
        <v>0</v>
      </c>
      <c r="BA40" s="21">
        <v>0</v>
      </c>
      <c r="BB40" s="21">
        <v>138.30000000000001</v>
      </c>
      <c r="BC40" s="12">
        <v>0</v>
      </c>
      <c r="BD40" s="12">
        <v>0</v>
      </c>
      <c r="BE40" s="12">
        <v>0</v>
      </c>
      <c r="BF40" s="12">
        <v>0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1"/>
    </row>
    <row r="41" spans="1:68" ht="164.25" customHeight="1" x14ac:dyDescent="0.3">
      <c r="A41" s="13" t="s">
        <v>78</v>
      </c>
      <c r="B41" s="14" t="s">
        <v>72</v>
      </c>
      <c r="C41" s="14" t="s">
        <v>74</v>
      </c>
      <c r="D41" s="14" t="s">
        <v>77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 t="s">
        <v>33</v>
      </c>
      <c r="T41" s="14"/>
      <c r="U41" s="15"/>
      <c r="V41" s="15"/>
      <c r="W41" s="15"/>
      <c r="X41" s="15"/>
      <c r="Y41" s="16"/>
      <c r="Z41" s="22">
        <v>127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132.69999999999999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137.30000000000001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17">
        <v>0</v>
      </c>
      <c r="BP41" s="16"/>
    </row>
    <row r="42" spans="1:68" ht="157.5" customHeight="1" x14ac:dyDescent="0.3">
      <c r="A42" s="13" t="s">
        <v>79</v>
      </c>
      <c r="B42" s="14" t="s">
        <v>72</v>
      </c>
      <c r="C42" s="14" t="s">
        <v>74</v>
      </c>
      <c r="D42" s="14" t="s">
        <v>77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 t="s">
        <v>37</v>
      </c>
      <c r="T42" s="14"/>
      <c r="U42" s="15"/>
      <c r="V42" s="15"/>
      <c r="W42" s="15"/>
      <c r="X42" s="15"/>
      <c r="Y42" s="16"/>
      <c r="Z42" s="22">
        <v>1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1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1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17">
        <v>0</v>
      </c>
      <c r="BP42" s="16"/>
    </row>
    <row r="43" spans="1:68" ht="31.2" x14ac:dyDescent="0.3">
      <c r="A43" s="5" t="s">
        <v>80</v>
      </c>
      <c r="B43" s="4" t="s">
        <v>74</v>
      </c>
      <c r="C43" s="4" t="s">
        <v>26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6"/>
      <c r="V43" s="6"/>
      <c r="W43" s="6"/>
      <c r="X43" s="6"/>
      <c r="Y43" s="5"/>
      <c r="Z43" s="20">
        <v>5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7">
        <v>0</v>
      </c>
      <c r="BD43" s="7">
        <v>0</v>
      </c>
      <c r="BE43" s="7">
        <v>0</v>
      </c>
      <c r="BF43" s="7">
        <v>0</v>
      </c>
      <c r="BG43" s="7">
        <v>0</v>
      </c>
      <c r="BH43" s="7">
        <v>0</v>
      </c>
      <c r="BI43" s="7">
        <v>0</v>
      </c>
      <c r="BJ43" s="7">
        <v>0</v>
      </c>
      <c r="BK43" s="7">
        <v>0</v>
      </c>
      <c r="BL43" s="7">
        <v>0</v>
      </c>
      <c r="BM43" s="7">
        <v>0</v>
      </c>
      <c r="BN43" s="7">
        <v>0</v>
      </c>
      <c r="BO43" s="7">
        <v>0</v>
      </c>
      <c r="BP43" s="5"/>
    </row>
    <row r="44" spans="1:68" ht="46.8" x14ac:dyDescent="0.3">
      <c r="A44" s="5" t="s">
        <v>82</v>
      </c>
      <c r="B44" s="4" t="s">
        <v>74</v>
      </c>
      <c r="C44" s="4" t="s">
        <v>81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6"/>
      <c r="V44" s="6"/>
      <c r="W44" s="6"/>
      <c r="X44" s="6"/>
      <c r="Y44" s="5"/>
      <c r="Z44" s="20">
        <v>5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5"/>
    </row>
    <row r="45" spans="1:68" ht="106.2" customHeight="1" x14ac:dyDescent="0.3">
      <c r="A45" s="8" t="s">
        <v>83</v>
      </c>
      <c r="B45" s="9" t="s">
        <v>74</v>
      </c>
      <c r="C45" s="9" t="s">
        <v>81</v>
      </c>
      <c r="D45" s="9" t="s">
        <v>84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10"/>
      <c r="W45" s="10"/>
      <c r="X45" s="10"/>
      <c r="Y45" s="11"/>
      <c r="Z45" s="21">
        <v>5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  <c r="BA45" s="21">
        <v>0</v>
      </c>
      <c r="BB45" s="21">
        <v>0</v>
      </c>
      <c r="BC45" s="12">
        <v>0</v>
      </c>
      <c r="BD45" s="12">
        <v>0</v>
      </c>
      <c r="BE45" s="12">
        <v>0</v>
      </c>
      <c r="BF45" s="12">
        <v>0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1"/>
    </row>
    <row r="46" spans="1:68" ht="162.75" customHeight="1" x14ac:dyDescent="0.3">
      <c r="A46" s="13" t="s">
        <v>85</v>
      </c>
      <c r="B46" s="14" t="s">
        <v>74</v>
      </c>
      <c r="C46" s="14" t="s">
        <v>81</v>
      </c>
      <c r="D46" s="14" t="s">
        <v>84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 t="s">
        <v>37</v>
      </c>
      <c r="T46" s="14"/>
      <c r="U46" s="15"/>
      <c r="V46" s="15"/>
      <c r="W46" s="15"/>
      <c r="X46" s="15"/>
      <c r="Y46" s="16"/>
      <c r="Z46" s="22">
        <v>5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2">
        <v>0</v>
      </c>
      <c r="BA46" s="22">
        <v>0</v>
      </c>
      <c r="BB46" s="22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0</v>
      </c>
      <c r="BI46" s="17">
        <v>0</v>
      </c>
      <c r="BJ46" s="17">
        <v>0</v>
      </c>
      <c r="BK46" s="17">
        <v>0</v>
      </c>
      <c r="BL46" s="17">
        <v>0</v>
      </c>
      <c r="BM46" s="17">
        <v>0</v>
      </c>
      <c r="BN46" s="17">
        <v>0</v>
      </c>
      <c r="BO46" s="17">
        <v>0</v>
      </c>
      <c r="BP46" s="16"/>
    </row>
    <row r="47" spans="1:68" ht="15.6" x14ac:dyDescent="0.3">
      <c r="A47" s="5" t="s">
        <v>86</v>
      </c>
      <c r="B47" s="4" t="s">
        <v>28</v>
      </c>
      <c r="C47" s="4" t="s">
        <v>26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6"/>
      <c r="V47" s="6"/>
      <c r="W47" s="6"/>
      <c r="X47" s="6"/>
      <c r="Y47" s="5"/>
      <c r="Z47" s="20">
        <f>Z48+Z51</f>
        <v>406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500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500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5"/>
    </row>
    <row r="48" spans="1:68" ht="15.6" x14ac:dyDescent="0.3">
      <c r="A48" s="5" t="s">
        <v>88</v>
      </c>
      <c r="B48" s="4" t="s">
        <v>28</v>
      </c>
      <c r="C48" s="4" t="s">
        <v>87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6"/>
      <c r="V48" s="6"/>
      <c r="W48" s="6"/>
      <c r="X48" s="6"/>
      <c r="Y48" s="5"/>
      <c r="Z48" s="20">
        <v>400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500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500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5"/>
    </row>
    <row r="49" spans="1:68" ht="122.4" customHeight="1" x14ac:dyDescent="0.3">
      <c r="A49" s="8" t="s">
        <v>89</v>
      </c>
      <c r="B49" s="9" t="s">
        <v>28</v>
      </c>
      <c r="C49" s="9" t="s">
        <v>87</v>
      </c>
      <c r="D49" s="9" t="s">
        <v>90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10"/>
      <c r="V49" s="10"/>
      <c r="W49" s="10"/>
      <c r="X49" s="10"/>
      <c r="Y49" s="11"/>
      <c r="Z49" s="21">
        <v>400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K49" s="21">
        <v>0</v>
      </c>
      <c r="AL49" s="21">
        <v>0</v>
      </c>
      <c r="AM49" s="21">
        <v>0</v>
      </c>
      <c r="AN49" s="21">
        <v>500</v>
      </c>
      <c r="AO49" s="21">
        <v>0</v>
      </c>
      <c r="AP49" s="21">
        <v>0</v>
      </c>
      <c r="AQ49" s="21">
        <v>0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500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1"/>
    </row>
    <row r="50" spans="1:68" ht="166.2" customHeight="1" x14ac:dyDescent="0.3">
      <c r="A50" s="13" t="s">
        <v>91</v>
      </c>
      <c r="B50" s="14" t="s">
        <v>28</v>
      </c>
      <c r="C50" s="14" t="s">
        <v>87</v>
      </c>
      <c r="D50" s="14" t="s">
        <v>90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 t="s">
        <v>37</v>
      </c>
      <c r="T50" s="14"/>
      <c r="U50" s="15"/>
      <c r="V50" s="15"/>
      <c r="W50" s="15"/>
      <c r="X50" s="15"/>
      <c r="Y50" s="16"/>
      <c r="Z50" s="22">
        <v>400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500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500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>
        <v>0</v>
      </c>
      <c r="BO50" s="17">
        <v>0</v>
      </c>
      <c r="BP50" s="16"/>
    </row>
    <row r="51" spans="1:68" s="25" customFormat="1" ht="37.5" customHeight="1" x14ac:dyDescent="0.3">
      <c r="A51" s="27" t="s">
        <v>155</v>
      </c>
      <c r="B51" s="28" t="s">
        <v>28</v>
      </c>
      <c r="C51" s="28" t="s">
        <v>148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9"/>
      <c r="V51" s="29"/>
      <c r="W51" s="29"/>
      <c r="X51" s="29"/>
      <c r="Y51" s="30"/>
      <c r="Z51" s="31">
        <v>6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>
        <v>0</v>
      </c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>
        <v>0</v>
      </c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6"/>
    </row>
    <row r="52" spans="1:68" s="25" customFormat="1" ht="121.2" customHeight="1" x14ac:dyDescent="0.3">
      <c r="A52" s="13" t="s">
        <v>153</v>
      </c>
      <c r="B52" s="14" t="s">
        <v>28</v>
      </c>
      <c r="C52" s="32" t="s">
        <v>148</v>
      </c>
      <c r="D52" s="32" t="s">
        <v>149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32" t="s">
        <v>143</v>
      </c>
      <c r="T52" s="14"/>
      <c r="U52" s="15"/>
      <c r="V52" s="15"/>
      <c r="W52" s="15"/>
      <c r="X52" s="15"/>
      <c r="Y52" s="16"/>
      <c r="Z52" s="22">
        <v>6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>
        <v>0</v>
      </c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>
        <v>0</v>
      </c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6"/>
    </row>
    <row r="53" spans="1:68" s="25" customFormat="1" ht="159.75" customHeight="1" x14ac:dyDescent="0.3">
      <c r="A53" s="13" t="s">
        <v>154</v>
      </c>
      <c r="B53" s="14" t="s">
        <v>28</v>
      </c>
      <c r="C53" s="32" t="s">
        <v>148</v>
      </c>
      <c r="D53" s="32" t="s">
        <v>149</v>
      </c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 t="s">
        <v>37</v>
      </c>
      <c r="T53" s="14"/>
      <c r="U53" s="15"/>
      <c r="V53" s="15"/>
      <c r="W53" s="15"/>
      <c r="X53" s="15"/>
      <c r="Y53" s="16"/>
      <c r="Z53" s="22">
        <v>6</v>
      </c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>
        <v>0</v>
      </c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>
        <v>0</v>
      </c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6"/>
    </row>
    <row r="54" spans="1:68" ht="15.6" x14ac:dyDescent="0.3">
      <c r="A54" s="5" t="s">
        <v>93</v>
      </c>
      <c r="B54" s="4" t="s">
        <v>92</v>
      </c>
      <c r="C54" s="4" t="s">
        <v>26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6"/>
      <c r="V54" s="6"/>
      <c r="W54" s="6"/>
      <c r="X54" s="6"/>
      <c r="Y54" s="5"/>
      <c r="Z54" s="20">
        <f>Z55+Z58</f>
        <v>987.5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5"/>
    </row>
    <row r="55" spans="1:68" ht="15.6" x14ac:dyDescent="0.3">
      <c r="A55" s="5" t="s">
        <v>94</v>
      </c>
      <c r="B55" s="4" t="s">
        <v>92</v>
      </c>
      <c r="C55" s="4" t="s">
        <v>25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6"/>
      <c r="V55" s="6"/>
      <c r="W55" s="6"/>
      <c r="X55" s="6"/>
      <c r="Y55" s="5"/>
      <c r="Z55" s="20">
        <v>6.5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5"/>
    </row>
    <row r="56" spans="1:68" ht="135.75" customHeight="1" x14ac:dyDescent="0.3">
      <c r="A56" s="8" t="s">
        <v>95</v>
      </c>
      <c r="B56" s="9" t="s">
        <v>92</v>
      </c>
      <c r="C56" s="9" t="s">
        <v>25</v>
      </c>
      <c r="D56" s="9" t="s">
        <v>96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10"/>
      <c r="V56" s="10"/>
      <c r="W56" s="10"/>
      <c r="X56" s="10"/>
      <c r="Y56" s="11"/>
      <c r="Z56" s="21">
        <v>6.5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1"/>
    </row>
    <row r="57" spans="1:68" ht="174.6" customHeight="1" x14ac:dyDescent="0.3">
      <c r="A57" s="13" t="s">
        <v>97</v>
      </c>
      <c r="B57" s="14" t="s">
        <v>92</v>
      </c>
      <c r="C57" s="14" t="s">
        <v>25</v>
      </c>
      <c r="D57" s="14" t="s">
        <v>96</v>
      </c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 t="s">
        <v>37</v>
      </c>
      <c r="T57" s="14"/>
      <c r="U57" s="15"/>
      <c r="V57" s="15"/>
      <c r="W57" s="15"/>
      <c r="X57" s="15"/>
      <c r="Y57" s="16"/>
      <c r="Z57" s="22">
        <v>6.5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v>0</v>
      </c>
      <c r="BO57" s="17">
        <v>0</v>
      </c>
      <c r="BP57" s="16"/>
    </row>
    <row r="58" spans="1:68" ht="15.6" x14ac:dyDescent="0.3">
      <c r="A58" s="5" t="s">
        <v>98</v>
      </c>
      <c r="B58" s="4" t="s">
        <v>92</v>
      </c>
      <c r="C58" s="4" t="s">
        <v>74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6"/>
      <c r="V58" s="6"/>
      <c r="W58" s="6"/>
      <c r="X58" s="6"/>
      <c r="Y58" s="5"/>
      <c r="Z58" s="20">
        <f>Z59+Z61+Z63+Z65+Z67+Z69</f>
        <v>981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7">
        <v>0</v>
      </c>
      <c r="BD58" s="7">
        <v>0</v>
      </c>
      <c r="BE58" s="7">
        <v>0</v>
      </c>
      <c r="BF58" s="7">
        <v>0</v>
      </c>
      <c r="BG58" s="7">
        <v>0</v>
      </c>
      <c r="BH58" s="7">
        <v>0</v>
      </c>
      <c r="BI58" s="7">
        <v>0</v>
      </c>
      <c r="BJ58" s="7">
        <v>0</v>
      </c>
      <c r="BK58" s="7">
        <v>0</v>
      </c>
      <c r="BL58" s="7">
        <v>0</v>
      </c>
      <c r="BM58" s="7">
        <v>0</v>
      </c>
      <c r="BN58" s="7">
        <v>0</v>
      </c>
      <c r="BO58" s="7">
        <v>0</v>
      </c>
      <c r="BP58" s="5"/>
    </row>
    <row r="59" spans="1:68" ht="91.2" customHeight="1" x14ac:dyDescent="0.3">
      <c r="A59" s="11" t="s">
        <v>99</v>
      </c>
      <c r="B59" s="9" t="s">
        <v>92</v>
      </c>
      <c r="C59" s="9" t="s">
        <v>74</v>
      </c>
      <c r="D59" s="9" t="s">
        <v>100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10"/>
      <c r="W59" s="10"/>
      <c r="X59" s="10"/>
      <c r="Y59" s="11"/>
      <c r="Z59" s="21">
        <v>65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12">
        <v>0</v>
      </c>
      <c r="BD59" s="12">
        <v>0</v>
      </c>
      <c r="BE59" s="12">
        <v>0</v>
      </c>
      <c r="BF59" s="12">
        <v>0</v>
      </c>
      <c r="BG59" s="12">
        <v>0</v>
      </c>
      <c r="BH59" s="12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1"/>
    </row>
    <row r="60" spans="1:68" ht="130.19999999999999" customHeight="1" x14ac:dyDescent="0.3">
      <c r="A60" s="13" t="s">
        <v>101</v>
      </c>
      <c r="B60" s="14" t="s">
        <v>92</v>
      </c>
      <c r="C60" s="14" t="s">
        <v>74</v>
      </c>
      <c r="D60" s="14" t="s">
        <v>100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 t="s">
        <v>37</v>
      </c>
      <c r="T60" s="14"/>
      <c r="U60" s="15"/>
      <c r="V60" s="15"/>
      <c r="W60" s="15"/>
      <c r="X60" s="15"/>
      <c r="Y60" s="16"/>
      <c r="Z60" s="22">
        <v>65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v>0</v>
      </c>
      <c r="AZ60" s="22">
        <v>0</v>
      </c>
      <c r="BA60" s="22">
        <v>0</v>
      </c>
      <c r="BB60" s="22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17">
        <v>0</v>
      </c>
      <c r="BO60" s="17">
        <v>0</v>
      </c>
      <c r="BP60" s="16"/>
    </row>
    <row r="61" spans="1:68" ht="111.6" customHeight="1" x14ac:dyDescent="0.3">
      <c r="A61" s="11" t="s">
        <v>102</v>
      </c>
      <c r="B61" s="9" t="s">
        <v>92</v>
      </c>
      <c r="C61" s="9" t="s">
        <v>74</v>
      </c>
      <c r="D61" s="9" t="s">
        <v>103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10"/>
      <c r="W61" s="10"/>
      <c r="X61" s="10"/>
      <c r="Y61" s="11"/>
      <c r="Z61" s="21">
        <v>380.2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1"/>
    </row>
    <row r="62" spans="1:68" ht="141" customHeight="1" x14ac:dyDescent="0.3">
      <c r="A62" s="13" t="s">
        <v>104</v>
      </c>
      <c r="B62" s="14" t="s">
        <v>92</v>
      </c>
      <c r="C62" s="14" t="s">
        <v>74</v>
      </c>
      <c r="D62" s="14" t="s">
        <v>103</v>
      </c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 t="s">
        <v>37</v>
      </c>
      <c r="T62" s="14"/>
      <c r="U62" s="15"/>
      <c r="V62" s="15"/>
      <c r="W62" s="15"/>
      <c r="X62" s="15"/>
      <c r="Y62" s="16"/>
      <c r="Z62" s="22">
        <v>380.2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17">
        <v>0</v>
      </c>
      <c r="BD62" s="17">
        <v>0</v>
      </c>
      <c r="BE62" s="17">
        <v>0</v>
      </c>
      <c r="BF62" s="17">
        <v>0</v>
      </c>
      <c r="BG62" s="17">
        <v>0</v>
      </c>
      <c r="BH62" s="17">
        <v>0</v>
      </c>
      <c r="BI62" s="17">
        <v>0</v>
      </c>
      <c r="BJ62" s="17">
        <v>0</v>
      </c>
      <c r="BK62" s="17">
        <v>0</v>
      </c>
      <c r="BL62" s="17">
        <v>0</v>
      </c>
      <c r="BM62" s="17">
        <v>0</v>
      </c>
      <c r="BN62" s="17">
        <v>0</v>
      </c>
      <c r="BO62" s="17">
        <v>0</v>
      </c>
      <c r="BP62" s="16"/>
    </row>
    <row r="63" spans="1:68" ht="117.75" customHeight="1" x14ac:dyDescent="0.3">
      <c r="A63" s="11" t="s">
        <v>105</v>
      </c>
      <c r="B63" s="9" t="s">
        <v>92</v>
      </c>
      <c r="C63" s="9" t="s">
        <v>74</v>
      </c>
      <c r="D63" s="9" t="s">
        <v>106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10"/>
      <c r="W63" s="10"/>
      <c r="X63" s="10"/>
      <c r="Y63" s="11"/>
      <c r="Z63" s="21">
        <v>295.2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1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1"/>
    </row>
    <row r="64" spans="1:68" ht="162" customHeight="1" x14ac:dyDescent="0.3">
      <c r="A64" s="13" t="s">
        <v>107</v>
      </c>
      <c r="B64" s="14" t="s">
        <v>92</v>
      </c>
      <c r="C64" s="14" t="s">
        <v>74</v>
      </c>
      <c r="D64" s="14" t="s">
        <v>106</v>
      </c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 t="s">
        <v>37</v>
      </c>
      <c r="T64" s="14"/>
      <c r="U64" s="15"/>
      <c r="V64" s="15"/>
      <c r="W64" s="15"/>
      <c r="X64" s="15"/>
      <c r="Y64" s="16"/>
      <c r="Z64" s="22">
        <v>295.2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17">
        <v>0</v>
      </c>
      <c r="BD64" s="17">
        <v>0</v>
      </c>
      <c r="BE64" s="17">
        <v>0</v>
      </c>
      <c r="BF64" s="17">
        <v>0</v>
      </c>
      <c r="BG64" s="17">
        <v>0</v>
      </c>
      <c r="BH64" s="17">
        <v>0</v>
      </c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>
        <v>0</v>
      </c>
      <c r="BO64" s="17">
        <v>0</v>
      </c>
      <c r="BP64" s="16"/>
    </row>
    <row r="65" spans="1:68" ht="136.5" customHeight="1" x14ac:dyDescent="0.3">
      <c r="A65" s="8" t="s">
        <v>108</v>
      </c>
      <c r="B65" s="9" t="s">
        <v>92</v>
      </c>
      <c r="C65" s="9" t="s">
        <v>74</v>
      </c>
      <c r="D65" s="9" t="s">
        <v>109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10"/>
      <c r="W65" s="10"/>
      <c r="X65" s="10"/>
      <c r="Y65" s="11"/>
      <c r="Z65" s="21">
        <v>95.6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  <c r="AM65" s="21">
        <v>0</v>
      </c>
      <c r="AN65" s="21">
        <v>0</v>
      </c>
      <c r="AO65" s="21">
        <v>0</v>
      </c>
      <c r="AP65" s="21">
        <v>0</v>
      </c>
      <c r="AQ65" s="21">
        <v>0</v>
      </c>
      <c r="AR65" s="21">
        <v>0</v>
      </c>
      <c r="AS65" s="21">
        <v>0</v>
      </c>
      <c r="AT65" s="21">
        <v>0</v>
      </c>
      <c r="AU65" s="21">
        <v>0</v>
      </c>
      <c r="AV65" s="21">
        <v>0</v>
      </c>
      <c r="AW65" s="21">
        <v>0</v>
      </c>
      <c r="AX65" s="21">
        <v>0</v>
      </c>
      <c r="AY65" s="21">
        <v>0</v>
      </c>
      <c r="AZ65" s="21">
        <v>0</v>
      </c>
      <c r="BA65" s="21">
        <v>0</v>
      </c>
      <c r="BB65" s="21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1"/>
    </row>
    <row r="66" spans="1:68" ht="158.4" customHeight="1" x14ac:dyDescent="0.3">
      <c r="A66" s="13" t="s">
        <v>110</v>
      </c>
      <c r="B66" s="14" t="s">
        <v>92</v>
      </c>
      <c r="C66" s="14" t="s">
        <v>74</v>
      </c>
      <c r="D66" s="14" t="s">
        <v>109</v>
      </c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 t="s">
        <v>37</v>
      </c>
      <c r="T66" s="14"/>
      <c r="U66" s="15"/>
      <c r="V66" s="15"/>
      <c r="W66" s="15"/>
      <c r="X66" s="15"/>
      <c r="Y66" s="16"/>
      <c r="Z66" s="22">
        <v>95.6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0</v>
      </c>
      <c r="AR66" s="22">
        <v>0</v>
      </c>
      <c r="AS66" s="22">
        <v>0</v>
      </c>
      <c r="AT66" s="22">
        <v>0</v>
      </c>
      <c r="AU66" s="22">
        <v>0</v>
      </c>
      <c r="AV66" s="22">
        <v>0</v>
      </c>
      <c r="AW66" s="22">
        <v>0</v>
      </c>
      <c r="AX66" s="22">
        <v>0</v>
      </c>
      <c r="AY66" s="22">
        <v>0</v>
      </c>
      <c r="AZ66" s="22">
        <v>0</v>
      </c>
      <c r="BA66" s="22">
        <v>0</v>
      </c>
      <c r="BB66" s="22">
        <v>0</v>
      </c>
      <c r="BC66" s="17">
        <v>0</v>
      </c>
      <c r="BD66" s="17">
        <v>0</v>
      </c>
      <c r="BE66" s="17">
        <v>0</v>
      </c>
      <c r="BF66" s="17">
        <v>0</v>
      </c>
      <c r="BG66" s="17">
        <v>0</v>
      </c>
      <c r="BH66" s="17">
        <v>0</v>
      </c>
      <c r="BI66" s="17">
        <v>0</v>
      </c>
      <c r="BJ66" s="17">
        <v>0</v>
      </c>
      <c r="BK66" s="17">
        <v>0</v>
      </c>
      <c r="BL66" s="17">
        <v>0</v>
      </c>
      <c r="BM66" s="17">
        <v>0</v>
      </c>
      <c r="BN66" s="17">
        <v>0</v>
      </c>
      <c r="BO66" s="17">
        <v>0</v>
      </c>
      <c r="BP66" s="16"/>
    </row>
    <row r="67" spans="1:68" s="25" customFormat="1" ht="136.5" customHeight="1" x14ac:dyDescent="0.3">
      <c r="A67" s="13" t="s">
        <v>156</v>
      </c>
      <c r="B67" s="14" t="s">
        <v>92</v>
      </c>
      <c r="C67" s="14" t="s">
        <v>74</v>
      </c>
      <c r="D67" s="32" t="s">
        <v>150</v>
      </c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32" t="s">
        <v>143</v>
      </c>
      <c r="T67" s="14"/>
      <c r="U67" s="15"/>
      <c r="V67" s="15"/>
      <c r="W67" s="15"/>
      <c r="X67" s="15"/>
      <c r="Y67" s="16"/>
      <c r="Z67" s="22">
        <v>45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6"/>
    </row>
    <row r="68" spans="1:68" s="25" customFormat="1" ht="157.5" customHeight="1" x14ac:dyDescent="0.3">
      <c r="A68" s="13" t="s">
        <v>157</v>
      </c>
      <c r="B68" s="14" t="s">
        <v>92</v>
      </c>
      <c r="C68" s="14" t="s">
        <v>74</v>
      </c>
      <c r="D68" s="32" t="s">
        <v>150</v>
      </c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 t="s">
        <v>37</v>
      </c>
      <c r="T68" s="14"/>
      <c r="U68" s="15"/>
      <c r="V68" s="15"/>
      <c r="W68" s="15"/>
      <c r="X68" s="15"/>
      <c r="Y68" s="16"/>
      <c r="Z68" s="22">
        <v>45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6"/>
    </row>
    <row r="69" spans="1:68" s="43" customFormat="1" ht="190.5" customHeight="1" x14ac:dyDescent="0.3">
      <c r="A69" s="13" t="s">
        <v>162</v>
      </c>
      <c r="B69" s="14" t="s">
        <v>92</v>
      </c>
      <c r="C69" s="14" t="s">
        <v>74</v>
      </c>
      <c r="D69" s="32" t="s">
        <v>164</v>
      </c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5"/>
      <c r="V69" s="15"/>
      <c r="W69" s="15"/>
      <c r="X69" s="15"/>
      <c r="Y69" s="16"/>
      <c r="Z69" s="22">
        <v>100</v>
      </c>
      <c r="AA69" s="22"/>
      <c r="AB69" s="22"/>
      <c r="AC69" s="22"/>
      <c r="AD69" s="22"/>
      <c r="AE69" s="22">
        <v>100</v>
      </c>
      <c r="AF69" s="22"/>
      <c r="AG69" s="22"/>
      <c r="AH69" s="22"/>
      <c r="AI69" s="22"/>
      <c r="AJ69" s="22">
        <v>100</v>
      </c>
      <c r="AK69" s="22"/>
      <c r="AL69" s="22"/>
      <c r="AM69" s="22"/>
      <c r="AN69" s="22">
        <v>0</v>
      </c>
      <c r="AO69" s="22"/>
      <c r="AP69" s="22"/>
      <c r="AQ69" s="22"/>
      <c r="AR69" s="22"/>
      <c r="AS69" s="22"/>
      <c r="AT69" s="22"/>
      <c r="AU69" s="22"/>
      <c r="AV69" s="22"/>
      <c r="AW69" s="22"/>
      <c r="AX69" s="22">
        <v>0</v>
      </c>
      <c r="AY69" s="22"/>
      <c r="AZ69" s="22"/>
      <c r="BA69" s="22"/>
      <c r="BB69" s="22">
        <v>0</v>
      </c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6"/>
    </row>
    <row r="70" spans="1:68" s="43" customFormat="1" ht="231" customHeight="1" x14ac:dyDescent="0.3">
      <c r="A70" s="13" t="s">
        <v>163</v>
      </c>
      <c r="B70" s="14" t="s">
        <v>92</v>
      </c>
      <c r="C70" s="14" t="s">
        <v>74</v>
      </c>
      <c r="D70" s="32" t="s">
        <v>164</v>
      </c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 t="s">
        <v>37</v>
      </c>
      <c r="T70" s="14"/>
      <c r="U70" s="15"/>
      <c r="V70" s="15"/>
      <c r="W70" s="15"/>
      <c r="X70" s="15"/>
      <c r="Y70" s="16"/>
      <c r="Z70" s="22">
        <v>100</v>
      </c>
      <c r="AA70" s="22"/>
      <c r="AB70" s="22"/>
      <c r="AC70" s="22"/>
      <c r="AD70" s="22"/>
      <c r="AE70" s="22">
        <v>100</v>
      </c>
      <c r="AF70" s="22"/>
      <c r="AG70" s="22"/>
      <c r="AH70" s="22"/>
      <c r="AI70" s="22"/>
      <c r="AJ70" s="22">
        <v>100</v>
      </c>
      <c r="AK70" s="22"/>
      <c r="AL70" s="22"/>
      <c r="AM70" s="22"/>
      <c r="AN70" s="22">
        <v>0</v>
      </c>
      <c r="AO70" s="22"/>
      <c r="AP70" s="22"/>
      <c r="AQ70" s="22"/>
      <c r="AR70" s="22"/>
      <c r="AS70" s="22"/>
      <c r="AT70" s="22"/>
      <c r="AU70" s="22"/>
      <c r="AV70" s="22"/>
      <c r="AW70" s="22"/>
      <c r="AX70" s="22">
        <v>0</v>
      </c>
      <c r="AY70" s="22"/>
      <c r="AZ70" s="22"/>
      <c r="BA70" s="22"/>
      <c r="BB70" s="22">
        <v>0</v>
      </c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6"/>
    </row>
    <row r="71" spans="1:68" ht="15.6" x14ac:dyDescent="0.3">
      <c r="A71" s="5" t="s">
        <v>112</v>
      </c>
      <c r="B71" s="4" t="s">
        <v>111</v>
      </c>
      <c r="C71" s="4" t="s">
        <v>26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6"/>
      <c r="V71" s="6"/>
      <c r="W71" s="6"/>
      <c r="X71" s="6"/>
      <c r="Y71" s="5"/>
      <c r="Z71" s="31">
        <v>14.2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7">
        <v>0</v>
      </c>
      <c r="BD71" s="7">
        <v>0</v>
      </c>
      <c r="BE71" s="7">
        <v>0</v>
      </c>
      <c r="BF71" s="7">
        <v>0</v>
      </c>
      <c r="BG71" s="7">
        <v>0</v>
      </c>
      <c r="BH71" s="7">
        <v>0</v>
      </c>
      <c r="BI71" s="7">
        <v>0</v>
      </c>
      <c r="BJ71" s="7">
        <v>0</v>
      </c>
      <c r="BK71" s="7">
        <v>0</v>
      </c>
      <c r="BL71" s="7">
        <v>0</v>
      </c>
      <c r="BM71" s="7">
        <v>0</v>
      </c>
      <c r="BN71" s="7">
        <v>0</v>
      </c>
      <c r="BO71" s="7">
        <v>0</v>
      </c>
      <c r="BP71" s="5"/>
    </row>
    <row r="72" spans="1:68" ht="46.5" customHeight="1" x14ac:dyDescent="0.3">
      <c r="A72" s="5" t="s">
        <v>113</v>
      </c>
      <c r="B72" s="4" t="s">
        <v>111</v>
      </c>
      <c r="C72" s="4" t="s">
        <v>92</v>
      </c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6"/>
      <c r="V72" s="6"/>
      <c r="W72" s="6"/>
      <c r="X72" s="6"/>
      <c r="Y72" s="5"/>
      <c r="Z72" s="31">
        <v>14.2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0</v>
      </c>
      <c r="AS72" s="20">
        <v>0</v>
      </c>
      <c r="AT72" s="20">
        <v>0</v>
      </c>
      <c r="AU72" s="20">
        <v>0</v>
      </c>
      <c r="AV72" s="20">
        <v>0</v>
      </c>
      <c r="AW72" s="20">
        <v>0</v>
      </c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7">
        <v>0</v>
      </c>
      <c r="BD72" s="7">
        <v>0</v>
      </c>
      <c r="BE72" s="7">
        <v>0</v>
      </c>
      <c r="BF72" s="7">
        <v>0</v>
      </c>
      <c r="BG72" s="7">
        <v>0</v>
      </c>
      <c r="BH72" s="7">
        <v>0</v>
      </c>
      <c r="BI72" s="7">
        <v>0</v>
      </c>
      <c r="BJ72" s="7">
        <v>0</v>
      </c>
      <c r="BK72" s="7">
        <v>0</v>
      </c>
      <c r="BL72" s="7">
        <v>0</v>
      </c>
      <c r="BM72" s="7">
        <v>0</v>
      </c>
      <c r="BN72" s="7">
        <v>0</v>
      </c>
      <c r="BO72" s="7">
        <v>0</v>
      </c>
      <c r="BP72" s="5"/>
    </row>
    <row r="73" spans="1:68" ht="117" customHeight="1" x14ac:dyDescent="0.3">
      <c r="A73" s="8" t="s">
        <v>114</v>
      </c>
      <c r="B73" s="9" t="s">
        <v>111</v>
      </c>
      <c r="C73" s="9" t="s">
        <v>92</v>
      </c>
      <c r="D73" s="9" t="s">
        <v>115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10"/>
      <c r="V73" s="10"/>
      <c r="W73" s="10"/>
      <c r="X73" s="10"/>
      <c r="Y73" s="11"/>
      <c r="Z73" s="41">
        <v>14.2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  <c r="AM73" s="21">
        <v>0</v>
      </c>
      <c r="AN73" s="21">
        <v>0</v>
      </c>
      <c r="AO73" s="21">
        <v>0</v>
      </c>
      <c r="AP73" s="21">
        <v>0</v>
      </c>
      <c r="AQ73" s="21">
        <v>0</v>
      </c>
      <c r="AR73" s="21">
        <v>0</v>
      </c>
      <c r="AS73" s="21">
        <v>0</v>
      </c>
      <c r="AT73" s="21">
        <v>0</v>
      </c>
      <c r="AU73" s="21">
        <v>0</v>
      </c>
      <c r="AV73" s="21">
        <v>0</v>
      </c>
      <c r="AW73" s="21">
        <v>0</v>
      </c>
      <c r="AX73" s="21">
        <v>0</v>
      </c>
      <c r="AY73" s="21">
        <v>0</v>
      </c>
      <c r="AZ73" s="21">
        <v>0</v>
      </c>
      <c r="BA73" s="21">
        <v>0</v>
      </c>
      <c r="BB73" s="21">
        <v>0</v>
      </c>
      <c r="BC73" s="12">
        <v>0</v>
      </c>
      <c r="BD73" s="12">
        <v>0</v>
      </c>
      <c r="BE73" s="12">
        <v>0</v>
      </c>
      <c r="BF73" s="12">
        <v>0</v>
      </c>
      <c r="BG73" s="12">
        <v>0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1"/>
    </row>
    <row r="74" spans="1:68" ht="148.94999999999999" customHeight="1" x14ac:dyDescent="0.3">
      <c r="A74" s="13" t="s">
        <v>116</v>
      </c>
      <c r="B74" s="14" t="s">
        <v>111</v>
      </c>
      <c r="C74" s="14" t="s">
        <v>92</v>
      </c>
      <c r="D74" s="14" t="s">
        <v>115</v>
      </c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 t="s">
        <v>37</v>
      </c>
      <c r="T74" s="14"/>
      <c r="U74" s="15"/>
      <c r="V74" s="15"/>
      <c r="W74" s="15"/>
      <c r="X74" s="15"/>
      <c r="Y74" s="16"/>
      <c r="Z74" s="42">
        <v>14.2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0</v>
      </c>
      <c r="BA74" s="22">
        <v>0</v>
      </c>
      <c r="BB74" s="22">
        <v>0</v>
      </c>
      <c r="BC74" s="17">
        <v>0</v>
      </c>
      <c r="BD74" s="17">
        <v>0</v>
      </c>
      <c r="BE74" s="17">
        <v>0</v>
      </c>
      <c r="BF74" s="17">
        <v>0</v>
      </c>
      <c r="BG74" s="17">
        <v>0</v>
      </c>
      <c r="BH74" s="17">
        <v>0</v>
      </c>
      <c r="BI74" s="17">
        <v>0</v>
      </c>
      <c r="BJ74" s="17">
        <v>0</v>
      </c>
      <c r="BK74" s="17">
        <v>0</v>
      </c>
      <c r="BL74" s="17">
        <v>0</v>
      </c>
      <c r="BM74" s="17">
        <v>0</v>
      </c>
      <c r="BN74" s="17">
        <v>0</v>
      </c>
      <c r="BO74" s="17">
        <v>0</v>
      </c>
      <c r="BP74" s="16"/>
    </row>
    <row r="75" spans="1:68" ht="15.6" x14ac:dyDescent="0.3">
      <c r="A75" s="5" t="s">
        <v>118</v>
      </c>
      <c r="B75" s="4" t="s">
        <v>117</v>
      </c>
      <c r="C75" s="4" t="s">
        <v>26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6"/>
      <c r="V75" s="6"/>
      <c r="W75" s="6"/>
      <c r="X75" s="6"/>
      <c r="Y75" s="5"/>
      <c r="Z75" s="20">
        <f>Z76</f>
        <v>3620.3999999999996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1476.7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922.5</v>
      </c>
      <c r="BC75" s="7">
        <v>0</v>
      </c>
      <c r="BD75" s="7">
        <v>0</v>
      </c>
      <c r="BE75" s="7">
        <v>0</v>
      </c>
      <c r="BF75" s="7">
        <v>0</v>
      </c>
      <c r="BG75" s="7">
        <v>0</v>
      </c>
      <c r="BH75" s="7">
        <v>0</v>
      </c>
      <c r="BI75" s="7">
        <v>0</v>
      </c>
      <c r="BJ75" s="7">
        <v>0</v>
      </c>
      <c r="BK75" s="7">
        <v>0</v>
      </c>
      <c r="BL75" s="7">
        <v>0</v>
      </c>
      <c r="BM75" s="7">
        <v>0</v>
      </c>
      <c r="BN75" s="7">
        <v>0</v>
      </c>
      <c r="BO75" s="7">
        <v>0</v>
      </c>
      <c r="BP75" s="5"/>
    </row>
    <row r="76" spans="1:68" ht="15.6" x14ac:dyDescent="0.3">
      <c r="A76" s="5" t="s">
        <v>119</v>
      </c>
      <c r="B76" s="4" t="s">
        <v>117</v>
      </c>
      <c r="C76" s="4" t="s">
        <v>25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6"/>
      <c r="V76" s="6"/>
      <c r="W76" s="6"/>
      <c r="X76" s="6"/>
      <c r="Y76" s="5"/>
      <c r="Z76" s="20">
        <f>Z77+Z81+Z83+Z85</f>
        <v>3620.3999999999996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1476.7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922.5</v>
      </c>
      <c r="BC76" s="7">
        <v>0</v>
      </c>
      <c r="BD76" s="7">
        <v>0</v>
      </c>
      <c r="BE76" s="7">
        <v>0</v>
      </c>
      <c r="BF76" s="7">
        <v>0</v>
      </c>
      <c r="BG76" s="7">
        <v>0</v>
      </c>
      <c r="BH76" s="7">
        <v>0</v>
      </c>
      <c r="BI76" s="7">
        <v>0</v>
      </c>
      <c r="BJ76" s="7">
        <v>0</v>
      </c>
      <c r="BK76" s="7">
        <v>0</v>
      </c>
      <c r="BL76" s="7">
        <v>0</v>
      </c>
      <c r="BM76" s="7">
        <v>0</v>
      </c>
      <c r="BN76" s="7">
        <v>0</v>
      </c>
      <c r="BO76" s="7">
        <v>0</v>
      </c>
      <c r="BP76" s="5"/>
    </row>
    <row r="77" spans="1:68" ht="111.6" customHeight="1" x14ac:dyDescent="0.3">
      <c r="A77" s="11" t="s">
        <v>120</v>
      </c>
      <c r="B77" s="9" t="s">
        <v>117</v>
      </c>
      <c r="C77" s="9" t="s">
        <v>25</v>
      </c>
      <c r="D77" s="9" t="s">
        <v>121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10"/>
      <c r="V77" s="10"/>
      <c r="W77" s="10"/>
      <c r="X77" s="10"/>
      <c r="Y77" s="11"/>
      <c r="Z77" s="21">
        <f>Z78+Z79+Z80</f>
        <v>3328.9999999999995</v>
      </c>
      <c r="AA77" s="21">
        <v>0</v>
      </c>
      <c r="AB77" s="21">
        <v>0</v>
      </c>
      <c r="AC77" s="21">
        <v>0</v>
      </c>
      <c r="AD77" s="21">
        <v>0</v>
      </c>
      <c r="AE77" s="21">
        <v>0</v>
      </c>
      <c r="AF77" s="21">
        <v>0</v>
      </c>
      <c r="AG77" s="21">
        <v>0</v>
      </c>
      <c r="AH77" s="21">
        <v>0</v>
      </c>
      <c r="AI77" s="21">
        <v>0</v>
      </c>
      <c r="AJ77" s="21">
        <v>0</v>
      </c>
      <c r="AK77" s="21">
        <v>0</v>
      </c>
      <c r="AL77" s="21">
        <v>0</v>
      </c>
      <c r="AM77" s="21">
        <v>0</v>
      </c>
      <c r="AN77" s="21">
        <v>1476.7</v>
      </c>
      <c r="AO77" s="21">
        <v>0</v>
      </c>
      <c r="AP77" s="21">
        <v>0</v>
      </c>
      <c r="AQ77" s="21">
        <v>0</v>
      </c>
      <c r="AR77" s="21">
        <v>0</v>
      </c>
      <c r="AS77" s="21">
        <v>0</v>
      </c>
      <c r="AT77" s="21">
        <v>0</v>
      </c>
      <c r="AU77" s="21">
        <v>0</v>
      </c>
      <c r="AV77" s="21">
        <v>0</v>
      </c>
      <c r="AW77" s="21">
        <v>0</v>
      </c>
      <c r="AX77" s="21">
        <v>0</v>
      </c>
      <c r="AY77" s="21">
        <v>0</v>
      </c>
      <c r="AZ77" s="21">
        <v>0</v>
      </c>
      <c r="BA77" s="21">
        <v>0</v>
      </c>
      <c r="BB77" s="21">
        <v>922.5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1"/>
    </row>
    <row r="78" spans="1:68" ht="131.25" customHeight="1" x14ac:dyDescent="0.3">
      <c r="A78" s="13" t="s">
        <v>122</v>
      </c>
      <c r="B78" s="14" t="s">
        <v>117</v>
      </c>
      <c r="C78" s="14" t="s">
        <v>25</v>
      </c>
      <c r="D78" s="14" t="s">
        <v>121</v>
      </c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 t="s">
        <v>123</v>
      </c>
      <c r="T78" s="14"/>
      <c r="U78" s="15"/>
      <c r="V78" s="15"/>
      <c r="W78" s="15"/>
      <c r="X78" s="15"/>
      <c r="Y78" s="16"/>
      <c r="Z78" s="44">
        <v>1873.3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v>1476.7</v>
      </c>
      <c r="AO78" s="22">
        <v>0</v>
      </c>
      <c r="AP78" s="22">
        <v>0</v>
      </c>
      <c r="AQ78" s="22">
        <v>0</v>
      </c>
      <c r="AR78" s="22">
        <v>0</v>
      </c>
      <c r="AS78" s="22">
        <v>0</v>
      </c>
      <c r="AT78" s="22">
        <v>0</v>
      </c>
      <c r="AU78" s="22">
        <v>0</v>
      </c>
      <c r="AV78" s="22">
        <v>0</v>
      </c>
      <c r="AW78" s="22">
        <v>0</v>
      </c>
      <c r="AX78" s="22">
        <v>0</v>
      </c>
      <c r="AY78" s="22">
        <v>0</v>
      </c>
      <c r="AZ78" s="22">
        <v>0</v>
      </c>
      <c r="BA78" s="22">
        <v>0</v>
      </c>
      <c r="BB78" s="22">
        <v>922.5</v>
      </c>
      <c r="BC78" s="17">
        <v>0</v>
      </c>
      <c r="BD78" s="17">
        <v>0</v>
      </c>
      <c r="BE78" s="17">
        <v>0</v>
      </c>
      <c r="BF78" s="17">
        <v>0</v>
      </c>
      <c r="BG78" s="17">
        <v>0</v>
      </c>
      <c r="BH78" s="17">
        <v>0</v>
      </c>
      <c r="BI78" s="17">
        <v>0</v>
      </c>
      <c r="BJ78" s="17">
        <v>0</v>
      </c>
      <c r="BK78" s="17">
        <v>0</v>
      </c>
      <c r="BL78" s="17">
        <v>0</v>
      </c>
      <c r="BM78" s="17">
        <v>0</v>
      </c>
      <c r="BN78" s="17">
        <v>0</v>
      </c>
      <c r="BO78" s="17">
        <v>0</v>
      </c>
      <c r="BP78" s="16"/>
    </row>
    <row r="79" spans="1:68" ht="145.19999999999999" customHeight="1" x14ac:dyDescent="0.3">
      <c r="A79" s="13" t="s">
        <v>124</v>
      </c>
      <c r="B79" s="14" t="s">
        <v>117</v>
      </c>
      <c r="C79" s="14" t="s">
        <v>25</v>
      </c>
      <c r="D79" s="14" t="s">
        <v>121</v>
      </c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 t="s">
        <v>37</v>
      </c>
      <c r="T79" s="14"/>
      <c r="U79" s="15"/>
      <c r="V79" s="15"/>
      <c r="W79" s="15"/>
      <c r="X79" s="15"/>
      <c r="Y79" s="16"/>
      <c r="Z79" s="44">
        <v>1433.1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  <c r="AR79" s="22">
        <v>0</v>
      </c>
      <c r="AS79" s="22">
        <v>0</v>
      </c>
      <c r="AT79" s="22">
        <v>0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22">
        <v>0</v>
      </c>
      <c r="BB79" s="22">
        <v>0</v>
      </c>
      <c r="BC79" s="17">
        <v>0</v>
      </c>
      <c r="BD79" s="17">
        <v>0</v>
      </c>
      <c r="BE79" s="17">
        <v>0</v>
      </c>
      <c r="BF79" s="17">
        <v>0</v>
      </c>
      <c r="BG79" s="17">
        <v>0</v>
      </c>
      <c r="BH79" s="17">
        <v>0</v>
      </c>
      <c r="BI79" s="17">
        <v>0</v>
      </c>
      <c r="BJ79" s="17">
        <v>0</v>
      </c>
      <c r="BK79" s="17">
        <v>0</v>
      </c>
      <c r="BL79" s="17">
        <v>0</v>
      </c>
      <c r="BM79" s="17">
        <v>0</v>
      </c>
      <c r="BN79" s="17">
        <v>0</v>
      </c>
      <c r="BO79" s="17">
        <v>0</v>
      </c>
      <c r="BP79" s="16"/>
    </row>
    <row r="80" spans="1:68" ht="125.4" customHeight="1" x14ac:dyDescent="0.3">
      <c r="A80" s="13" t="s">
        <v>125</v>
      </c>
      <c r="B80" s="14" t="s">
        <v>117</v>
      </c>
      <c r="C80" s="14" t="s">
        <v>25</v>
      </c>
      <c r="D80" s="14" t="s">
        <v>121</v>
      </c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 t="s">
        <v>44</v>
      </c>
      <c r="T80" s="14"/>
      <c r="U80" s="15"/>
      <c r="V80" s="15"/>
      <c r="W80" s="15"/>
      <c r="X80" s="15"/>
      <c r="Y80" s="16"/>
      <c r="Z80" s="22">
        <v>22.6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  <c r="AP80" s="22">
        <v>0</v>
      </c>
      <c r="AQ80" s="22">
        <v>0</v>
      </c>
      <c r="AR80" s="22">
        <v>0</v>
      </c>
      <c r="AS80" s="22">
        <v>0</v>
      </c>
      <c r="AT80" s="22">
        <v>0</v>
      </c>
      <c r="AU80" s="22">
        <v>0</v>
      </c>
      <c r="AV80" s="22">
        <v>0</v>
      </c>
      <c r="AW80" s="22">
        <v>0</v>
      </c>
      <c r="AX80" s="22">
        <v>0</v>
      </c>
      <c r="AY80" s="22">
        <v>0</v>
      </c>
      <c r="AZ80" s="22">
        <v>0</v>
      </c>
      <c r="BA80" s="22">
        <v>0</v>
      </c>
      <c r="BB80" s="22">
        <v>0</v>
      </c>
      <c r="BC80" s="17">
        <v>0</v>
      </c>
      <c r="BD80" s="17">
        <v>0</v>
      </c>
      <c r="BE80" s="17">
        <v>0</v>
      </c>
      <c r="BF80" s="17">
        <v>0</v>
      </c>
      <c r="BG80" s="17">
        <v>0</v>
      </c>
      <c r="BH80" s="17">
        <v>0</v>
      </c>
      <c r="BI80" s="17">
        <v>0</v>
      </c>
      <c r="BJ80" s="17">
        <v>0</v>
      </c>
      <c r="BK80" s="17">
        <v>0</v>
      </c>
      <c r="BL80" s="17">
        <v>0</v>
      </c>
      <c r="BM80" s="17">
        <v>0</v>
      </c>
      <c r="BN80" s="17">
        <v>0</v>
      </c>
      <c r="BO80" s="17">
        <v>0</v>
      </c>
      <c r="BP80" s="16"/>
    </row>
    <row r="81" spans="1:68" s="26" customFormat="1" ht="125.4" customHeight="1" x14ac:dyDescent="0.3">
      <c r="A81" s="13" t="s">
        <v>159</v>
      </c>
      <c r="B81" s="14" t="s">
        <v>117</v>
      </c>
      <c r="C81" s="14" t="s">
        <v>25</v>
      </c>
      <c r="D81" s="14" t="s">
        <v>158</v>
      </c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 t="s">
        <v>143</v>
      </c>
      <c r="T81" s="14"/>
      <c r="U81" s="15"/>
      <c r="V81" s="15"/>
      <c r="W81" s="15"/>
      <c r="X81" s="15"/>
      <c r="Y81" s="16"/>
      <c r="Z81" s="22">
        <v>89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0</v>
      </c>
      <c r="AO81" s="22">
        <v>0</v>
      </c>
      <c r="AP81" s="22">
        <v>0</v>
      </c>
      <c r="AQ81" s="22">
        <v>0</v>
      </c>
      <c r="AR81" s="22">
        <v>0</v>
      </c>
      <c r="AS81" s="22">
        <v>0</v>
      </c>
      <c r="AT81" s="22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2">
        <v>0</v>
      </c>
      <c r="BA81" s="22">
        <v>0</v>
      </c>
      <c r="BB81" s="22">
        <v>0</v>
      </c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6"/>
    </row>
    <row r="82" spans="1:68" s="26" customFormat="1" ht="153.75" customHeight="1" x14ac:dyDescent="0.3">
      <c r="A82" s="13" t="s">
        <v>160</v>
      </c>
      <c r="B82" s="14" t="s">
        <v>117</v>
      </c>
      <c r="C82" s="14" t="s">
        <v>25</v>
      </c>
      <c r="D82" s="14" t="s">
        <v>158</v>
      </c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 t="s">
        <v>37</v>
      </c>
      <c r="T82" s="14"/>
      <c r="U82" s="15"/>
      <c r="V82" s="15"/>
      <c r="W82" s="15"/>
      <c r="X82" s="15"/>
      <c r="Y82" s="16"/>
      <c r="Z82" s="22">
        <v>89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  <c r="AT82" s="22">
        <v>0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2">
        <v>0</v>
      </c>
      <c r="BA82" s="22">
        <v>0</v>
      </c>
      <c r="BB82" s="22">
        <v>0</v>
      </c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6"/>
    </row>
    <row r="83" spans="1:68" ht="108" customHeight="1" x14ac:dyDescent="0.3">
      <c r="A83" s="11" t="s">
        <v>126</v>
      </c>
      <c r="B83" s="9" t="s">
        <v>117</v>
      </c>
      <c r="C83" s="9" t="s">
        <v>25</v>
      </c>
      <c r="D83" s="9" t="s">
        <v>127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10"/>
      <c r="V83" s="10"/>
      <c r="W83" s="10"/>
      <c r="X83" s="10"/>
      <c r="Y83" s="11"/>
      <c r="Z83" s="21">
        <v>1</v>
      </c>
      <c r="AA83" s="21">
        <v>0</v>
      </c>
      <c r="AB83" s="21">
        <v>0</v>
      </c>
      <c r="AC83" s="21">
        <v>0</v>
      </c>
      <c r="AD83" s="21">
        <v>0</v>
      </c>
      <c r="AE83" s="21">
        <v>0</v>
      </c>
      <c r="AF83" s="21">
        <v>0</v>
      </c>
      <c r="AG83" s="21">
        <v>0</v>
      </c>
      <c r="AH83" s="21">
        <v>0</v>
      </c>
      <c r="AI83" s="21">
        <v>0</v>
      </c>
      <c r="AJ83" s="21">
        <v>0</v>
      </c>
      <c r="AK83" s="21">
        <v>0</v>
      </c>
      <c r="AL83" s="21">
        <v>0</v>
      </c>
      <c r="AM83" s="21">
        <v>0</v>
      </c>
      <c r="AN83" s="21">
        <v>0</v>
      </c>
      <c r="AO83" s="21">
        <v>0</v>
      </c>
      <c r="AP83" s="21">
        <v>0</v>
      </c>
      <c r="AQ83" s="21">
        <v>0</v>
      </c>
      <c r="AR83" s="21">
        <v>0</v>
      </c>
      <c r="AS83" s="21">
        <v>0</v>
      </c>
      <c r="AT83" s="21">
        <v>0</v>
      </c>
      <c r="AU83" s="21">
        <v>0</v>
      </c>
      <c r="AV83" s="21">
        <v>0</v>
      </c>
      <c r="AW83" s="21">
        <v>0</v>
      </c>
      <c r="AX83" s="21">
        <v>0</v>
      </c>
      <c r="AY83" s="21">
        <v>0</v>
      </c>
      <c r="AZ83" s="21">
        <v>0</v>
      </c>
      <c r="BA83" s="21">
        <v>0</v>
      </c>
      <c r="BB83" s="21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1"/>
    </row>
    <row r="84" spans="1:68" ht="154.5" customHeight="1" x14ac:dyDescent="0.3">
      <c r="A84" s="13" t="s">
        <v>128</v>
      </c>
      <c r="B84" s="14" t="s">
        <v>117</v>
      </c>
      <c r="C84" s="14" t="s">
        <v>25</v>
      </c>
      <c r="D84" s="14" t="s">
        <v>127</v>
      </c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 t="s">
        <v>37</v>
      </c>
      <c r="T84" s="14"/>
      <c r="U84" s="15"/>
      <c r="V84" s="15"/>
      <c r="W84" s="15"/>
      <c r="X84" s="15"/>
      <c r="Y84" s="16"/>
      <c r="Z84" s="22">
        <v>1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17">
        <v>0</v>
      </c>
      <c r="BD84" s="17">
        <v>0</v>
      </c>
      <c r="BE84" s="17">
        <v>0</v>
      </c>
      <c r="BF84" s="17">
        <v>0</v>
      </c>
      <c r="BG84" s="17">
        <v>0</v>
      </c>
      <c r="BH84" s="17">
        <v>0</v>
      </c>
      <c r="BI84" s="17">
        <v>0</v>
      </c>
      <c r="BJ84" s="17">
        <v>0</v>
      </c>
      <c r="BK84" s="17">
        <v>0</v>
      </c>
      <c r="BL84" s="17">
        <v>0</v>
      </c>
      <c r="BM84" s="17">
        <v>0</v>
      </c>
      <c r="BN84" s="17">
        <v>0</v>
      </c>
      <c r="BO84" s="17">
        <v>0</v>
      </c>
      <c r="BP84" s="16"/>
    </row>
    <row r="85" spans="1:68" s="45" customFormat="1" ht="154.5" customHeight="1" x14ac:dyDescent="0.3">
      <c r="A85" s="13" t="s">
        <v>166</v>
      </c>
      <c r="B85" s="14" t="s">
        <v>117</v>
      </c>
      <c r="C85" s="14" t="s">
        <v>25</v>
      </c>
      <c r="D85" s="14" t="s">
        <v>165</v>
      </c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5"/>
      <c r="V85" s="15"/>
      <c r="W85" s="15"/>
      <c r="X85" s="15"/>
      <c r="Y85" s="16"/>
      <c r="Z85" s="22">
        <v>201.4</v>
      </c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>
        <v>0</v>
      </c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>
        <v>0</v>
      </c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6"/>
    </row>
    <row r="86" spans="1:68" s="45" customFormat="1" ht="154.5" customHeight="1" x14ac:dyDescent="0.3">
      <c r="A86" s="13" t="s">
        <v>167</v>
      </c>
      <c r="B86" s="14" t="s">
        <v>117</v>
      </c>
      <c r="C86" s="14" t="s">
        <v>25</v>
      </c>
      <c r="D86" s="14" t="s">
        <v>165</v>
      </c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 t="s">
        <v>37</v>
      </c>
      <c r="T86" s="14"/>
      <c r="U86" s="15"/>
      <c r="V86" s="15"/>
      <c r="W86" s="15"/>
      <c r="X86" s="15"/>
      <c r="Y86" s="16"/>
      <c r="Z86" s="22">
        <v>201.4</v>
      </c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>
        <v>0</v>
      </c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>
        <v>0</v>
      </c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6"/>
    </row>
    <row r="87" spans="1:68" ht="15.6" x14ac:dyDescent="0.3">
      <c r="A87" s="5" t="s">
        <v>129</v>
      </c>
      <c r="B87" s="4" t="s">
        <v>81</v>
      </c>
      <c r="C87" s="4" t="s">
        <v>26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6"/>
      <c r="V87" s="6"/>
      <c r="W87" s="6"/>
      <c r="X87" s="6"/>
      <c r="Y87" s="5"/>
      <c r="Z87" s="20">
        <v>210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210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v>0</v>
      </c>
      <c r="AX87" s="20">
        <v>0</v>
      </c>
      <c r="AY87" s="20">
        <v>0</v>
      </c>
      <c r="AZ87" s="20">
        <v>0</v>
      </c>
      <c r="BA87" s="20">
        <v>0</v>
      </c>
      <c r="BB87" s="20">
        <v>210</v>
      </c>
      <c r="BC87" s="7">
        <v>0</v>
      </c>
      <c r="BD87" s="7">
        <v>0</v>
      </c>
      <c r="BE87" s="7">
        <v>0</v>
      </c>
      <c r="BF87" s="7">
        <v>0</v>
      </c>
      <c r="BG87" s="7">
        <v>0</v>
      </c>
      <c r="BH87" s="7">
        <v>0</v>
      </c>
      <c r="BI87" s="7">
        <v>0</v>
      </c>
      <c r="BJ87" s="7">
        <v>0</v>
      </c>
      <c r="BK87" s="7">
        <v>0</v>
      </c>
      <c r="BL87" s="7">
        <v>0</v>
      </c>
      <c r="BM87" s="7">
        <v>0</v>
      </c>
      <c r="BN87" s="7">
        <v>0</v>
      </c>
      <c r="BO87" s="7">
        <v>0</v>
      </c>
      <c r="BP87" s="5"/>
    </row>
    <row r="88" spans="1:68" ht="15.6" x14ac:dyDescent="0.3">
      <c r="A88" s="5" t="s">
        <v>130</v>
      </c>
      <c r="B88" s="4" t="s">
        <v>81</v>
      </c>
      <c r="C88" s="4" t="s">
        <v>25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6"/>
      <c r="V88" s="6"/>
      <c r="W88" s="6"/>
      <c r="X88" s="6"/>
      <c r="Y88" s="5"/>
      <c r="Z88" s="20">
        <v>210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210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210</v>
      </c>
      <c r="BC88" s="7">
        <v>0</v>
      </c>
      <c r="BD88" s="7">
        <v>0</v>
      </c>
      <c r="BE88" s="7">
        <v>0</v>
      </c>
      <c r="BF88" s="7">
        <v>0</v>
      </c>
      <c r="BG88" s="7">
        <v>0</v>
      </c>
      <c r="BH88" s="7">
        <v>0</v>
      </c>
      <c r="BI88" s="7">
        <v>0</v>
      </c>
      <c r="BJ88" s="7">
        <v>0</v>
      </c>
      <c r="BK88" s="7">
        <v>0</v>
      </c>
      <c r="BL88" s="7">
        <v>0</v>
      </c>
      <c r="BM88" s="7">
        <v>0</v>
      </c>
      <c r="BN88" s="7">
        <v>0</v>
      </c>
      <c r="BO88" s="7">
        <v>0</v>
      </c>
      <c r="BP88" s="5"/>
    </row>
    <row r="89" spans="1:68" ht="166.95" customHeight="1" x14ac:dyDescent="0.3">
      <c r="A89" s="8" t="s">
        <v>131</v>
      </c>
      <c r="B89" s="9" t="s">
        <v>81</v>
      </c>
      <c r="C89" s="9" t="s">
        <v>25</v>
      </c>
      <c r="D89" s="9" t="s">
        <v>132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10"/>
      <c r="V89" s="10"/>
      <c r="W89" s="10"/>
      <c r="X89" s="10"/>
      <c r="Y89" s="11"/>
      <c r="Z89" s="21">
        <v>210</v>
      </c>
      <c r="AA89" s="21">
        <v>0</v>
      </c>
      <c r="AB89" s="21">
        <v>0</v>
      </c>
      <c r="AC89" s="21">
        <v>0</v>
      </c>
      <c r="AD89" s="21">
        <v>0</v>
      </c>
      <c r="AE89" s="21">
        <v>0</v>
      </c>
      <c r="AF89" s="21">
        <v>0</v>
      </c>
      <c r="AG89" s="21">
        <v>0</v>
      </c>
      <c r="AH89" s="21">
        <v>0</v>
      </c>
      <c r="AI89" s="21">
        <v>0</v>
      </c>
      <c r="AJ89" s="21">
        <v>0</v>
      </c>
      <c r="AK89" s="21">
        <v>0</v>
      </c>
      <c r="AL89" s="21">
        <v>0</v>
      </c>
      <c r="AM89" s="21">
        <v>0</v>
      </c>
      <c r="AN89" s="21">
        <v>210</v>
      </c>
      <c r="AO89" s="21">
        <v>0</v>
      </c>
      <c r="AP89" s="21">
        <v>0</v>
      </c>
      <c r="AQ89" s="21">
        <v>0</v>
      </c>
      <c r="AR89" s="21">
        <v>0</v>
      </c>
      <c r="AS89" s="21">
        <v>0</v>
      </c>
      <c r="AT89" s="21">
        <v>0</v>
      </c>
      <c r="AU89" s="21">
        <v>0</v>
      </c>
      <c r="AV89" s="21">
        <v>0</v>
      </c>
      <c r="AW89" s="21">
        <v>0</v>
      </c>
      <c r="AX89" s="21">
        <v>0</v>
      </c>
      <c r="AY89" s="21">
        <v>0</v>
      </c>
      <c r="AZ89" s="21">
        <v>0</v>
      </c>
      <c r="BA89" s="21">
        <v>0</v>
      </c>
      <c r="BB89" s="21">
        <v>210</v>
      </c>
      <c r="BC89" s="12">
        <v>0</v>
      </c>
      <c r="BD89" s="12">
        <v>0</v>
      </c>
      <c r="BE89" s="12">
        <v>0</v>
      </c>
      <c r="BF89" s="12">
        <v>0</v>
      </c>
      <c r="BG89" s="12">
        <v>0</v>
      </c>
      <c r="BH89" s="12">
        <v>0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1"/>
    </row>
    <row r="90" spans="1:68" ht="211.5" customHeight="1" x14ac:dyDescent="0.3">
      <c r="A90" s="13" t="s">
        <v>133</v>
      </c>
      <c r="B90" s="14" t="s">
        <v>81</v>
      </c>
      <c r="C90" s="14" t="s">
        <v>25</v>
      </c>
      <c r="D90" s="14" t="s">
        <v>132</v>
      </c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 t="s">
        <v>134</v>
      </c>
      <c r="T90" s="14"/>
      <c r="U90" s="15"/>
      <c r="V90" s="15"/>
      <c r="W90" s="15"/>
      <c r="X90" s="15"/>
      <c r="Y90" s="16"/>
      <c r="Z90" s="22">
        <v>210</v>
      </c>
      <c r="AA90" s="22">
        <v>0</v>
      </c>
      <c r="AB90" s="22">
        <v>0</v>
      </c>
      <c r="AC90" s="22">
        <v>0</v>
      </c>
      <c r="AD90" s="22">
        <v>0</v>
      </c>
      <c r="AE90" s="22">
        <v>0</v>
      </c>
      <c r="AF90" s="22">
        <v>0</v>
      </c>
      <c r="AG90" s="22">
        <v>0</v>
      </c>
      <c r="AH90" s="22">
        <v>0</v>
      </c>
      <c r="AI90" s="22">
        <v>0</v>
      </c>
      <c r="AJ90" s="22">
        <v>0</v>
      </c>
      <c r="AK90" s="22">
        <v>0</v>
      </c>
      <c r="AL90" s="22">
        <v>0</v>
      </c>
      <c r="AM90" s="22">
        <v>0</v>
      </c>
      <c r="AN90" s="22">
        <v>210</v>
      </c>
      <c r="AO90" s="22">
        <v>0</v>
      </c>
      <c r="AP90" s="22">
        <v>0</v>
      </c>
      <c r="AQ90" s="22">
        <v>0</v>
      </c>
      <c r="AR90" s="22">
        <v>0</v>
      </c>
      <c r="AS90" s="22">
        <v>0</v>
      </c>
      <c r="AT90" s="22">
        <v>0</v>
      </c>
      <c r="AU90" s="22">
        <v>0</v>
      </c>
      <c r="AV90" s="22">
        <v>0</v>
      </c>
      <c r="AW90" s="22">
        <v>0</v>
      </c>
      <c r="AX90" s="22">
        <v>0</v>
      </c>
      <c r="AY90" s="22">
        <v>0</v>
      </c>
      <c r="AZ90" s="22">
        <v>0</v>
      </c>
      <c r="BA90" s="22">
        <v>0</v>
      </c>
      <c r="BB90" s="22">
        <v>210</v>
      </c>
      <c r="BC90" s="17">
        <v>0</v>
      </c>
      <c r="BD90" s="17">
        <v>0</v>
      </c>
      <c r="BE90" s="17">
        <v>0</v>
      </c>
      <c r="BF90" s="17">
        <v>0</v>
      </c>
      <c r="BG90" s="17">
        <v>0</v>
      </c>
      <c r="BH90" s="17">
        <v>0</v>
      </c>
      <c r="BI90" s="17">
        <v>0</v>
      </c>
      <c r="BJ90" s="17">
        <v>0</v>
      </c>
      <c r="BK90" s="17">
        <v>0</v>
      </c>
      <c r="BL90" s="17">
        <v>0</v>
      </c>
      <c r="BM90" s="17">
        <v>0</v>
      </c>
      <c r="BN90" s="17">
        <v>0</v>
      </c>
      <c r="BO90" s="17">
        <v>0</v>
      </c>
      <c r="BP90" s="16"/>
    </row>
    <row r="91" spans="1:68" ht="15.6" x14ac:dyDescent="0.3">
      <c r="A91" s="5" t="s">
        <v>135</v>
      </c>
      <c r="B91" s="4" t="s">
        <v>48</v>
      </c>
      <c r="C91" s="4" t="s">
        <v>26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6"/>
      <c r="V91" s="6"/>
      <c r="W91" s="6"/>
      <c r="X91" s="6"/>
      <c r="Y91" s="5"/>
      <c r="Z91" s="20">
        <v>1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20">
        <v>0</v>
      </c>
      <c r="AU91" s="20">
        <v>0</v>
      </c>
      <c r="AV91" s="20">
        <v>0</v>
      </c>
      <c r="AW91" s="20">
        <v>0</v>
      </c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7">
        <v>0</v>
      </c>
      <c r="BD91" s="7">
        <v>0</v>
      </c>
      <c r="BE91" s="7">
        <v>0</v>
      </c>
      <c r="BF91" s="7">
        <v>0</v>
      </c>
      <c r="BG91" s="7">
        <v>0</v>
      </c>
      <c r="BH91" s="7">
        <v>0</v>
      </c>
      <c r="BI91" s="7">
        <v>0</v>
      </c>
      <c r="BJ91" s="7">
        <v>0</v>
      </c>
      <c r="BK91" s="7">
        <v>0</v>
      </c>
      <c r="BL91" s="7">
        <v>0</v>
      </c>
      <c r="BM91" s="7">
        <v>0</v>
      </c>
      <c r="BN91" s="7">
        <v>0</v>
      </c>
      <c r="BO91" s="7">
        <v>0</v>
      </c>
      <c r="BP91" s="5"/>
    </row>
    <row r="92" spans="1:68" ht="15.6" x14ac:dyDescent="0.3">
      <c r="A92" s="5" t="s">
        <v>136</v>
      </c>
      <c r="B92" s="4" t="s">
        <v>48</v>
      </c>
      <c r="C92" s="4" t="s">
        <v>25</v>
      </c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6"/>
      <c r="V92" s="6"/>
      <c r="W92" s="6"/>
      <c r="X92" s="6"/>
      <c r="Y92" s="5"/>
      <c r="Z92" s="20">
        <v>1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v>0</v>
      </c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7">
        <v>0</v>
      </c>
      <c r="BD92" s="7">
        <v>0</v>
      </c>
      <c r="BE92" s="7">
        <v>0</v>
      </c>
      <c r="BF92" s="7">
        <v>0</v>
      </c>
      <c r="BG92" s="7">
        <v>0</v>
      </c>
      <c r="BH92" s="7">
        <v>0</v>
      </c>
      <c r="BI92" s="7">
        <v>0</v>
      </c>
      <c r="BJ92" s="7">
        <v>0</v>
      </c>
      <c r="BK92" s="7">
        <v>0</v>
      </c>
      <c r="BL92" s="7">
        <v>0</v>
      </c>
      <c r="BM92" s="7">
        <v>0</v>
      </c>
      <c r="BN92" s="7">
        <v>0</v>
      </c>
      <c r="BO92" s="7">
        <v>0</v>
      </c>
      <c r="BP92" s="5"/>
    </row>
    <row r="93" spans="1:68" ht="112.95" customHeight="1" x14ac:dyDescent="0.3">
      <c r="A93" s="8" t="s">
        <v>137</v>
      </c>
      <c r="B93" s="9" t="s">
        <v>48</v>
      </c>
      <c r="C93" s="9" t="s">
        <v>25</v>
      </c>
      <c r="D93" s="9" t="s">
        <v>138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10"/>
      <c r="V93" s="10"/>
      <c r="W93" s="10"/>
      <c r="X93" s="10"/>
      <c r="Y93" s="11"/>
      <c r="Z93" s="21">
        <v>1</v>
      </c>
      <c r="AA93" s="21">
        <v>0</v>
      </c>
      <c r="AB93" s="21">
        <v>0</v>
      </c>
      <c r="AC93" s="21">
        <v>0</v>
      </c>
      <c r="AD93" s="21">
        <v>0</v>
      </c>
      <c r="AE93" s="21">
        <v>0</v>
      </c>
      <c r="AF93" s="21">
        <v>0</v>
      </c>
      <c r="AG93" s="21">
        <v>0</v>
      </c>
      <c r="AH93" s="21">
        <v>0</v>
      </c>
      <c r="AI93" s="21">
        <v>0</v>
      </c>
      <c r="AJ93" s="21">
        <v>0</v>
      </c>
      <c r="AK93" s="21">
        <v>0</v>
      </c>
      <c r="AL93" s="21">
        <v>0</v>
      </c>
      <c r="AM93" s="21">
        <v>0</v>
      </c>
      <c r="AN93" s="21">
        <v>0</v>
      </c>
      <c r="AO93" s="21">
        <v>0</v>
      </c>
      <c r="AP93" s="21">
        <v>0</v>
      </c>
      <c r="AQ93" s="21">
        <v>0</v>
      </c>
      <c r="AR93" s="21">
        <v>0</v>
      </c>
      <c r="AS93" s="21">
        <v>0</v>
      </c>
      <c r="AT93" s="21">
        <v>0</v>
      </c>
      <c r="AU93" s="21">
        <v>0</v>
      </c>
      <c r="AV93" s="21">
        <v>0</v>
      </c>
      <c r="AW93" s="21">
        <v>0</v>
      </c>
      <c r="AX93" s="21">
        <v>0</v>
      </c>
      <c r="AY93" s="21">
        <v>0</v>
      </c>
      <c r="AZ93" s="21">
        <v>0</v>
      </c>
      <c r="BA93" s="21">
        <v>0</v>
      </c>
      <c r="BB93" s="21">
        <v>0</v>
      </c>
      <c r="BC93" s="12">
        <v>0</v>
      </c>
      <c r="BD93" s="12">
        <v>0</v>
      </c>
      <c r="BE93" s="12">
        <v>0</v>
      </c>
      <c r="BF93" s="12">
        <v>0</v>
      </c>
      <c r="BG93" s="12">
        <v>0</v>
      </c>
      <c r="BH93" s="12">
        <v>0</v>
      </c>
      <c r="BI93" s="12">
        <v>0</v>
      </c>
      <c r="BJ93" s="12">
        <v>0</v>
      </c>
      <c r="BK93" s="12">
        <v>0</v>
      </c>
      <c r="BL93" s="12">
        <v>0</v>
      </c>
      <c r="BM93" s="12">
        <v>0</v>
      </c>
      <c r="BN93" s="12">
        <v>0</v>
      </c>
      <c r="BO93" s="12">
        <v>0</v>
      </c>
      <c r="BP93" s="11"/>
    </row>
    <row r="94" spans="1:68" ht="148.94999999999999" customHeight="1" x14ac:dyDescent="0.3">
      <c r="A94" s="13" t="s">
        <v>139</v>
      </c>
      <c r="B94" s="14" t="s">
        <v>48</v>
      </c>
      <c r="C94" s="14" t="s">
        <v>25</v>
      </c>
      <c r="D94" s="14" t="s">
        <v>138</v>
      </c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 t="s">
        <v>37</v>
      </c>
      <c r="T94" s="14"/>
      <c r="U94" s="15"/>
      <c r="V94" s="15"/>
      <c r="W94" s="15"/>
      <c r="X94" s="15"/>
      <c r="Y94" s="16"/>
      <c r="Z94" s="22">
        <v>1</v>
      </c>
      <c r="AA94" s="22">
        <v>0</v>
      </c>
      <c r="AB94" s="22">
        <v>0</v>
      </c>
      <c r="AC94" s="22">
        <v>0</v>
      </c>
      <c r="AD94" s="22">
        <v>0</v>
      </c>
      <c r="AE94" s="22">
        <v>0</v>
      </c>
      <c r="AF94" s="22">
        <v>0</v>
      </c>
      <c r="AG94" s="22">
        <v>0</v>
      </c>
      <c r="AH94" s="22">
        <v>0</v>
      </c>
      <c r="AI94" s="22"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v>0</v>
      </c>
      <c r="AO94" s="22">
        <v>0</v>
      </c>
      <c r="AP94" s="22">
        <v>0</v>
      </c>
      <c r="AQ94" s="22">
        <v>0</v>
      </c>
      <c r="AR94" s="22">
        <v>0</v>
      </c>
      <c r="AS94" s="22">
        <v>0</v>
      </c>
      <c r="AT94" s="22">
        <v>0</v>
      </c>
      <c r="AU94" s="22">
        <v>0</v>
      </c>
      <c r="AV94" s="22">
        <v>0</v>
      </c>
      <c r="AW94" s="22">
        <v>0</v>
      </c>
      <c r="AX94" s="22">
        <v>0</v>
      </c>
      <c r="AY94" s="22">
        <v>0</v>
      </c>
      <c r="AZ94" s="22">
        <v>0</v>
      </c>
      <c r="BA94" s="22">
        <v>0</v>
      </c>
      <c r="BB94" s="22">
        <v>0</v>
      </c>
      <c r="BC94" s="17">
        <v>0</v>
      </c>
      <c r="BD94" s="17">
        <v>0</v>
      </c>
      <c r="BE94" s="17">
        <v>0</v>
      </c>
      <c r="BF94" s="17">
        <v>0</v>
      </c>
      <c r="BG94" s="17">
        <v>0</v>
      </c>
      <c r="BH94" s="17">
        <v>0</v>
      </c>
      <c r="BI94" s="17">
        <v>0</v>
      </c>
      <c r="BJ94" s="17">
        <v>0</v>
      </c>
      <c r="BK94" s="17">
        <v>0</v>
      </c>
      <c r="BL94" s="17">
        <v>0</v>
      </c>
      <c r="BM94" s="17">
        <v>0</v>
      </c>
      <c r="BN94" s="17">
        <v>0</v>
      </c>
      <c r="BO94" s="17">
        <v>0</v>
      </c>
      <c r="BP94" s="16"/>
    </row>
    <row r="95" spans="1:68" ht="15.6" x14ac:dyDescent="0.3">
      <c r="A95" s="18" t="s">
        <v>140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6"/>
      <c r="V95" s="6"/>
      <c r="W95" s="6"/>
      <c r="X95" s="6"/>
      <c r="Y95" s="18"/>
      <c r="Z95" s="20">
        <f>Z9</f>
        <v>11468.3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7918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  <c r="AT95" s="20">
        <v>0</v>
      </c>
      <c r="AU95" s="20">
        <v>0</v>
      </c>
      <c r="AV95" s="20">
        <v>0</v>
      </c>
      <c r="AW95" s="20">
        <v>0</v>
      </c>
      <c r="AX95" s="20">
        <v>0</v>
      </c>
      <c r="AY95" s="20">
        <v>0</v>
      </c>
      <c r="AZ95" s="20">
        <v>0</v>
      </c>
      <c r="BA95" s="20">
        <v>0</v>
      </c>
      <c r="BB95" s="20">
        <v>7602.4</v>
      </c>
      <c r="BC95" s="7">
        <v>0</v>
      </c>
      <c r="BD95" s="7">
        <v>0</v>
      </c>
      <c r="BE95" s="7">
        <v>0</v>
      </c>
      <c r="BF95" s="7">
        <v>0</v>
      </c>
      <c r="BG95" s="7">
        <v>0</v>
      </c>
      <c r="BH95" s="7">
        <v>0</v>
      </c>
      <c r="BI95" s="7">
        <v>0</v>
      </c>
      <c r="BJ95" s="7">
        <v>0</v>
      </c>
      <c r="BK95" s="7">
        <v>0</v>
      </c>
      <c r="BL95" s="7">
        <v>0</v>
      </c>
      <c r="BM95" s="7">
        <v>0</v>
      </c>
      <c r="BN95" s="7">
        <v>0</v>
      </c>
      <c r="BO95" s="7">
        <v>0</v>
      </c>
      <c r="BP95" s="18"/>
    </row>
  </sheetData>
  <mergeCells count="58">
    <mergeCell ref="A1:BB1"/>
    <mergeCell ref="A4:BB4"/>
    <mergeCell ref="A2:BB2"/>
    <mergeCell ref="A3:BP3"/>
    <mergeCell ref="BK6:BK7"/>
    <mergeCell ref="AV6:AV7"/>
    <mergeCell ref="AT6:AT7"/>
    <mergeCell ref="C6:C7"/>
    <mergeCell ref="BA6:BA7"/>
    <mergeCell ref="BL6:BL7"/>
    <mergeCell ref="BG6:BG7"/>
    <mergeCell ref="W6:W7"/>
    <mergeCell ref="BB6:BB7"/>
    <mergeCell ref="BO6:BO7"/>
    <mergeCell ref="AR6:AR7"/>
    <mergeCell ref="AN6:AN7"/>
    <mergeCell ref="A6:A7"/>
    <mergeCell ref="X6:X7"/>
    <mergeCell ref="AY6:AY7"/>
    <mergeCell ref="BC6:BC7"/>
    <mergeCell ref="AO6:AO7"/>
    <mergeCell ref="AQ6:AQ7"/>
    <mergeCell ref="B6:B7"/>
    <mergeCell ref="AP6:AP7"/>
    <mergeCell ref="AM6:AM7"/>
    <mergeCell ref="AK6:AK7"/>
    <mergeCell ref="Y6:Y7"/>
    <mergeCell ref="AI6:AI7"/>
    <mergeCell ref="AD6:AD7"/>
    <mergeCell ref="Z6:Z7"/>
    <mergeCell ref="V6:V7"/>
    <mergeCell ref="AU6:AU7"/>
    <mergeCell ref="AB6:AB7"/>
    <mergeCell ref="AA6:AA7"/>
    <mergeCell ref="BP6:BP7"/>
    <mergeCell ref="BN6:BN7"/>
    <mergeCell ref="BM6:BM7"/>
    <mergeCell ref="BE6:BE7"/>
    <mergeCell ref="BJ6:BJ7"/>
    <mergeCell ref="BD6:BD7"/>
    <mergeCell ref="BI6:BI7"/>
    <mergeCell ref="BF6:BF7"/>
    <mergeCell ref="D6:R7"/>
    <mergeCell ref="BH6:BH7"/>
    <mergeCell ref="S6:S7"/>
    <mergeCell ref="AS6:AS7"/>
    <mergeCell ref="AZ6:AZ7"/>
    <mergeCell ref="AJ6:AJ7"/>
    <mergeCell ref="AE6:AE7"/>
    <mergeCell ref="AF6:AF7"/>
    <mergeCell ref="AG6:AG7"/>
    <mergeCell ref="AH6:AH7"/>
    <mergeCell ref="AL6:AL7"/>
    <mergeCell ref="AC6:AC7"/>
    <mergeCell ref="T6:T7"/>
    <mergeCell ref="AX6:AX7"/>
    <mergeCell ref="U6:U7"/>
    <mergeCell ref="AW6:AW7"/>
  </mergeCells>
  <pageMargins left="1.17" right="0.39" top="0.78" bottom="0.78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2023-05-25T10:24:16Z</cp:lastPrinted>
  <dcterms:created xsi:type="dcterms:W3CDTF">2022-12-29T07:05:39Z</dcterms:created>
  <dcterms:modified xsi:type="dcterms:W3CDTF">2023-05-29T07:17:29Z</dcterms:modified>
</cp:coreProperties>
</file>